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919" firstSheet="3" activeTab="11"/>
  </bookViews>
  <sheets>
    <sheet name="Cover Sheet" sheetId="1" r:id="rId1"/>
    <sheet name="Instructions" sheetId="2" r:id="rId2"/>
    <sheet name="Supplier Info" sheetId="3" r:id="rId3"/>
    <sheet name="1. Contracts" sheetId="4" r:id="rId4"/>
    <sheet name="2. Capability" sheetId="5" r:id="rId5"/>
    <sheet name="3. Capacity" sheetId="6" r:id="rId6"/>
    <sheet name="4. QUALITY-Inspectiion" sheetId="7" r:id="rId7"/>
    <sheet name="5. SCM" sheetId="8" r:id="rId8"/>
    <sheet name="6. Planning" sheetId="9" r:id="rId9"/>
    <sheet name="7. Operations" sheetId="10" r:id="rId10"/>
    <sheet name="8. Resources" sheetId="11" r:id="rId11"/>
    <sheet name="Readiness Scoring (Supplier)" sheetId="12" r:id="rId12"/>
    <sheet name="Sheet6" sheetId="13" state="hidden" r:id="rId13"/>
    <sheet name="Readiness Scoring (Kaman)" sheetId="14" r:id="rId14"/>
  </sheets>
  <externalReferences>
    <externalReference r:id="rId17"/>
  </externalReferences>
  <definedNames>
    <definedName name="_xlfn.AVERAGEIF" hidden="1">#NAME?</definedName>
    <definedName name="_xlfn.IFERROR" hidden="1">#NAME?</definedName>
    <definedName name="LOCATIONS">'[1]Drop Downs'!$H$4:$H$20</definedName>
    <definedName name="_xlnm.Print_Area" localSheetId="3">'1. Contracts'!$A$1:$S$27</definedName>
    <definedName name="_xlnm.Print_Area" localSheetId="4">'2. Capability'!$A$1:$S$45</definedName>
    <definedName name="_xlnm.Print_Area" localSheetId="5">'3. Capacity'!$A$1:$S$25</definedName>
    <definedName name="_xlnm.Print_Area" localSheetId="6">'4. QUALITY-Inspectiion'!$A$1:$S$43</definedName>
    <definedName name="_xlnm.Print_Area" localSheetId="7">'5. SCM'!$A$1:$S$85</definedName>
    <definedName name="_xlnm.Print_Area" localSheetId="8">'6. Planning'!$A$1:$S$21</definedName>
    <definedName name="_xlnm.Print_Area" localSheetId="9">'7. Operations'!$A$1:$S$63</definedName>
    <definedName name="_xlnm.Print_Area" localSheetId="10">'8. Resources'!$A$1:$S$39</definedName>
    <definedName name="_xlnm.Print_Area" localSheetId="0">'Cover Sheet'!$A$1:$M$20</definedName>
    <definedName name="_xlnm.Print_Area" localSheetId="1">'Instructions'!$A$1:$K$33</definedName>
    <definedName name="_xlnm.Print_Area" localSheetId="11">'Readiness Scoring (Supplier)'!$A$1:$J$23</definedName>
    <definedName name="_xlnm.Print_Area" localSheetId="2">'Supplier Info'!$A$1:$L$21</definedName>
    <definedName name="_xlnm.Print_Titles" localSheetId="3">'1. Contracts'!$1:$1</definedName>
    <definedName name="_xlnm.Print_Titles" localSheetId="4">'2. Capability'!$1:$1</definedName>
    <definedName name="_xlnm.Print_Titles" localSheetId="5">'3. Capacity'!$1:$1</definedName>
    <definedName name="_xlnm.Print_Titles" localSheetId="6">'4. QUALITY-Inspectiion'!$1:$1</definedName>
    <definedName name="_xlnm.Print_Titles" localSheetId="7">'5. SCM'!$1:$1</definedName>
    <definedName name="_xlnm.Print_Titles" localSheetId="8">'6. Planning'!$1:$1</definedName>
    <definedName name="_xlnm.Print_Titles" localSheetId="9">'7. Operations'!$1:$1</definedName>
    <definedName name="_xlnm.Print_Titles" localSheetId="10">'8. Resources'!$1:$1</definedName>
    <definedName name="yes">#REF!</definedName>
    <definedName name="yes1">#REF!</definedName>
    <definedName name="yesb">#REF!</definedName>
    <definedName name="yesc">#REF!</definedName>
    <definedName name="yesm">'Sheet6'!$A$1:$A$2</definedName>
    <definedName name="yesn">'Readiness Scoring (Supplier)'!$A$30:$A$31</definedName>
    <definedName name="yesreadiness">#REF!</definedName>
  </definedNames>
  <calcPr fullCalcOnLoad="1"/>
</workbook>
</file>

<file path=xl/sharedStrings.xml><?xml version="1.0" encoding="utf-8"?>
<sst xmlns="http://schemas.openxmlformats.org/spreadsheetml/2006/main" count="641" uniqueCount="396">
  <si>
    <t>Supplier Contact Information</t>
  </si>
  <si>
    <t>Address</t>
  </si>
  <si>
    <t>Telephone Number</t>
  </si>
  <si>
    <t>City</t>
  </si>
  <si>
    <t>State/Region</t>
  </si>
  <si>
    <t>Country</t>
  </si>
  <si>
    <t>Supplier Contact Employee (Incl. Title)</t>
  </si>
  <si>
    <t>Telephone No.</t>
  </si>
  <si>
    <t>Supplier Contact e-mail</t>
  </si>
  <si>
    <t>Supplier Information</t>
  </si>
  <si>
    <t>Customers &amp; Suppliers</t>
  </si>
  <si>
    <t>Total No of Indirect Employees at Site</t>
  </si>
  <si>
    <t>No of Direct Labor Work Shifts</t>
  </si>
  <si>
    <t>No of Direct Emp. / Shift</t>
  </si>
  <si>
    <t>Does the supplier utilize a union workforce?</t>
  </si>
  <si>
    <t>Union Relationship Status</t>
  </si>
  <si>
    <t>Contract Expiration</t>
  </si>
  <si>
    <t>Percent Booked Capacity for the Next 2 Years</t>
  </si>
  <si>
    <t>Current Capacity</t>
  </si>
  <si>
    <t>Annual Site Sales</t>
  </si>
  <si>
    <t>DUNS ID No.</t>
  </si>
  <si>
    <t>1A</t>
  </si>
  <si>
    <t>1B</t>
  </si>
  <si>
    <t>Are product definition requirements including, product description, specifications, drawings, packaging, special instructions for marking, statement of work, use of special processes, change management or control and other relevant information including (but not limited to) design methodology necessary to deliver product that conforms to customer specifications accessible to the supplier and available for review?</t>
  </si>
  <si>
    <t>1C</t>
  </si>
  <si>
    <t>1D</t>
  </si>
  <si>
    <t>Is there recorded evidence (check sheet, routing sheet, etc.) of a thorough contract review occurring from all functions within the supplier?</t>
  </si>
  <si>
    <t>1E</t>
  </si>
  <si>
    <t>1F</t>
  </si>
  <si>
    <t>1G</t>
  </si>
  <si>
    <t>1H</t>
  </si>
  <si>
    <t>1I</t>
  </si>
  <si>
    <t>Total of Section Corrective Actions</t>
  </si>
  <si>
    <t>Section Total (Average of Applicable Elements)</t>
  </si>
  <si>
    <t>2A</t>
  </si>
  <si>
    <t>What is the general condition of the facility?  (Old, new, clean, dirty, etc.)</t>
  </si>
  <si>
    <t>2B</t>
  </si>
  <si>
    <t>2C</t>
  </si>
  <si>
    <t>Does the supplier have the correct type of equipment in place to perform the work in this specific work package?  (Review complete equipment list.)</t>
  </si>
  <si>
    <t>2D</t>
  </si>
  <si>
    <t>2E</t>
  </si>
  <si>
    <t>2F</t>
  </si>
  <si>
    <t>2G</t>
  </si>
  <si>
    <t xml:space="preserve">Does the supplier have a Total Preventative Maintenance or Preventive Maintenance Program in place to ensure all manufacturing and test machines are regularly maintained resulting in consistently low rates of unplanned maintenance and machine downtime?  Ensure TPM or PM schedules are established, easy for operators to comply with and are adhered to with only occasional lapses. </t>
  </si>
  <si>
    <t>2H</t>
  </si>
  <si>
    <t>Is there a risk mitigation plan in place for single point of failure equipment?</t>
  </si>
  <si>
    <t>2I</t>
  </si>
  <si>
    <t>Does the company practice multiple machine manning?</t>
  </si>
  <si>
    <t>2J</t>
  </si>
  <si>
    <t>Are there any bottleneck areas within the suppliers facilities and if so are they well understood and are contingencies in place to address if necessary?</t>
  </si>
  <si>
    <t>2K</t>
  </si>
  <si>
    <t>Does the supplier have to hire additional resources to support this work scope?  Resources may include shop floor or office personnel.</t>
  </si>
  <si>
    <t>2L</t>
  </si>
  <si>
    <t>2M</t>
  </si>
  <si>
    <t>2N</t>
  </si>
  <si>
    <t>Is the suppliers ownership considering any major company restructuring programs (re-organization of key people or facilities) that could affect the product under review?</t>
  </si>
  <si>
    <t>2P</t>
  </si>
  <si>
    <t>2Q</t>
  </si>
  <si>
    <t xml:space="preserve">Does the supplier have an effective IT system and support resources available either internally or under contract?  </t>
  </si>
  <si>
    <t>2R</t>
  </si>
  <si>
    <t>Are IT system data backup procedures in place and capable to safeguard data?   Data can include electronic records or machine programs.</t>
  </si>
  <si>
    <t>2S</t>
  </si>
  <si>
    <t>Have there have been any major failures of the IT systems in the 12 months?</t>
  </si>
  <si>
    <t>2T</t>
  </si>
  <si>
    <t xml:space="preserve">Is the continuous improvement approach accepted, well deployed and structured with contributions from production employees encouraged and acted upon? </t>
  </si>
  <si>
    <t xml:space="preserve">Is there evidence of problem-solving and continuous improvement activities being widely supported by Management and shop-floor staff who often play the major role in their implementation? </t>
  </si>
  <si>
    <t>Does the supplier have the capability to produce tools in-house and if not, are subcontractors identified?</t>
  </si>
  <si>
    <t>3A</t>
  </si>
  <si>
    <t>What is the suppliers process for measuring and analyzing capacity?</t>
  </si>
  <si>
    <t>3B</t>
  </si>
  <si>
    <t>Does the capacity plan take into account adequate time for machine downtime, maintenance, factory shutdown as well as unplanned rework and scrap?</t>
  </si>
  <si>
    <t>3C</t>
  </si>
  <si>
    <t>Is the facility availability at levels of 85% or above?  Planned and unplanned facility maintenance and down time should not exceed 15%.
     &gt;   85% - Good   
     75% to 84% - Fair     
     &lt; 75% to Not Measured - Poor</t>
  </si>
  <si>
    <t>3D</t>
  </si>
  <si>
    <t>Are there any environmental or safety issues that could impact capacity?</t>
  </si>
  <si>
    <t>3E</t>
  </si>
  <si>
    <t>3F</t>
  </si>
  <si>
    <t>Is there a process for identifying bottlenecks that address current and future demand?</t>
  </si>
  <si>
    <t>3G</t>
  </si>
  <si>
    <t>3H</t>
  </si>
  <si>
    <t>What is the process for loading customer forecasted demand into the capacity planning tool?</t>
  </si>
  <si>
    <t>3I</t>
  </si>
  <si>
    <t>Can the supplier demonstrate that it can receive, review and respond to design changes in a efficient and effective manner, with cross-functional teams involved in change review?</t>
  </si>
  <si>
    <t>3J</t>
  </si>
  <si>
    <t>If tooling is required, is it understood who will;
          Be responsible to pay for the tooling?
          Be responsible for design of the tooling?
          Be responsible for the fabrication of the tooling?</t>
  </si>
  <si>
    <t>4A</t>
  </si>
  <si>
    <t>4B</t>
  </si>
  <si>
    <t>4C</t>
  </si>
  <si>
    <t>4D</t>
  </si>
  <si>
    <t>4E</t>
  </si>
  <si>
    <t>4F</t>
  </si>
  <si>
    <t>4G</t>
  </si>
  <si>
    <t>4H</t>
  </si>
  <si>
    <t>4I</t>
  </si>
  <si>
    <t>4J</t>
  </si>
  <si>
    <t>4K</t>
  </si>
  <si>
    <t>4L</t>
  </si>
  <si>
    <t xml:space="preserve">IN PROCESS INSPECTION: If manufacturing self-inspection is utilized, are the operators adequately trained, tested and monitored over time to ensure they remain current to requirement changes and demonstrate continued compliance?  </t>
  </si>
  <si>
    <t>4M</t>
  </si>
  <si>
    <t>4N</t>
  </si>
  <si>
    <t>5A</t>
  </si>
  <si>
    <r>
      <t xml:space="preserve">Does the supplier have a documented supplier management program?  Verify evidence of </t>
    </r>
    <r>
      <rPr>
        <u val="single"/>
        <sz val="16"/>
        <rFont val="Calibri"/>
        <family val="2"/>
      </rPr>
      <t>EFFECTIVE</t>
    </r>
    <r>
      <rPr>
        <sz val="16"/>
        <rFont val="Calibri"/>
        <family val="2"/>
      </rPr>
      <t xml:space="preserve"> supplier selection, monitoring, and control.</t>
    </r>
  </si>
  <si>
    <t>5B</t>
  </si>
  <si>
    <t>Is there evidence that sub-tier suppliers have gone through some type of documented supplier approval process?  Allowance can be made for customer directed or limited use type sources</t>
  </si>
  <si>
    <t>5C</t>
  </si>
  <si>
    <t>5D</t>
  </si>
  <si>
    <t>Is the suppliers approved supplier list (ASL) managed and revision controlled?  Is the current version readily available for review by those that require frequent access?</t>
  </si>
  <si>
    <t>5E</t>
  </si>
  <si>
    <t>5F</t>
  </si>
  <si>
    <t>Does the supplier periodically reevaluate their sub-tiers to ensure continued quality system approvals and adequate performance?  Does the reevaluation include a review of past performance?</t>
  </si>
  <si>
    <t>5G</t>
  </si>
  <si>
    <t>Does the supplier perform on-site audits of it's sub-tiers with any regularity?</t>
  </si>
  <si>
    <t>5H</t>
  </si>
  <si>
    <t>5I</t>
  </si>
  <si>
    <t xml:space="preserve">Determine if the number of sub-tier suppliers the supplier uses is limited to a few, reliable core suppliers or is the suppliers supply base made up of low cost sub-tier suppliers.   </t>
  </si>
  <si>
    <t>5J</t>
  </si>
  <si>
    <t>Over the last two years, can the supplier demonstrate that it saves money with its "core" suppliers by negotiating long term cost-down agreements rather than just the result of switching to "cheaper" suppliers?</t>
  </si>
  <si>
    <t>5K</t>
  </si>
  <si>
    <t>Are long term agreements in place with key/critical sub-tier suppliers and / or material providers?</t>
  </si>
  <si>
    <t>5L</t>
  </si>
  <si>
    <t>5M</t>
  </si>
  <si>
    <t>Are forecasts provided to the sub-tier for the contract period?</t>
  </si>
  <si>
    <t>5N</t>
  </si>
  <si>
    <t>What processes are in place for the supplier to identify future shortages and for communicating that risk to their customer?</t>
  </si>
  <si>
    <t>5P</t>
  </si>
  <si>
    <t>5Q</t>
  </si>
  <si>
    <t>How regularly does the supplier update raw material lead times?</t>
  </si>
  <si>
    <t>5R</t>
  </si>
  <si>
    <t>Can the supplier show evidence of tactics or strategies to address material and part lead-time reductions?</t>
  </si>
  <si>
    <t>5S</t>
  </si>
  <si>
    <t>5T</t>
  </si>
  <si>
    <t>5U</t>
  </si>
  <si>
    <t>Can the supplier demonstrate the methods utilized to ensure only the use of approved processors occurs when required?</t>
  </si>
  <si>
    <t>5V</t>
  </si>
  <si>
    <t>5W</t>
  </si>
  <si>
    <t>6A</t>
  </si>
  <si>
    <t>6B</t>
  </si>
  <si>
    <t>How does the supplier adhere to customer frozen process and key characteristics requirements?</t>
  </si>
  <si>
    <t>6C</t>
  </si>
  <si>
    <t>6D</t>
  </si>
  <si>
    <t>6E</t>
  </si>
  <si>
    <t>6F</t>
  </si>
  <si>
    <t>6G</t>
  </si>
  <si>
    <t>7A</t>
  </si>
  <si>
    <t>7B</t>
  </si>
  <si>
    <t>7C</t>
  </si>
  <si>
    <t>7D</t>
  </si>
  <si>
    <t>7E</t>
  </si>
  <si>
    <t>Are measures and results of manufacturing performance an effective tool for managing the business?  Are key areas measured regularly and current results posted for all employees to routinely review?  Do improvement results support a pattern of consistent improvement?</t>
  </si>
  <si>
    <t>7F</t>
  </si>
  <si>
    <t>Are visual management metrics at each cell/workstation so employees know if they meet their daily schedules and the status of their machine / work cell's quality performance?</t>
  </si>
  <si>
    <t>7G</t>
  </si>
  <si>
    <t>How are internal product rejections measured and communicated to the affected departments / work cells, etc.?  Does the process drive effective corrective action and process improvement?</t>
  </si>
  <si>
    <t>7H</t>
  </si>
  <si>
    <t>7I</t>
  </si>
  <si>
    <t>Have there been any occurrences of escape notifications to customers over the previous 24 months?  If any notification did occur, are processes are in place to address immediate containment and drive effective corrective action?</t>
  </si>
  <si>
    <t>7J</t>
  </si>
  <si>
    <t>Verify that nonconforming parts / materials / tools are segregated from the production area</t>
  </si>
  <si>
    <t>7K</t>
  </si>
  <si>
    <t>7L</t>
  </si>
  <si>
    <t>7M</t>
  </si>
  <si>
    <t>7N</t>
  </si>
  <si>
    <t>7P</t>
  </si>
  <si>
    <t>7Q</t>
  </si>
  <si>
    <t>7R</t>
  </si>
  <si>
    <t>Do all facilities, equipment, stores and WIP have defined MRP stock locations?  Verify that stock, raw materials and other products held in the warehouse or point of use are of the proper configuration and are kept in a clean, properly ventilated, temperature controlled (as required) and orderly manner.  Verify there is a system to reliably identify location and quantity of all warehouse contents; and a means for monitoring time limited shelf-life items</t>
  </si>
  <si>
    <t>7S</t>
  </si>
  <si>
    <t>Is an inventory accuracy process in place?  Does the supplier perform inventories and cycle counts at scheduled frequencies?</t>
  </si>
  <si>
    <t>7T</t>
  </si>
  <si>
    <t>Is there is evidence of continuous improvement activities that optimizes production throughput and output, minimizes stock levels and cycle times and which maximizes facility and resource utilization?  Is the flow of material governed by streamlined systems such as Pull, e.g. Kanban, Min-Max, etc.?</t>
  </si>
  <si>
    <t>7U</t>
  </si>
  <si>
    <t>Does the supplier utilize lean manufacturing principles such as 5S?  Does the supplier have a lean focal within their facility?</t>
  </si>
  <si>
    <t>7V</t>
  </si>
  <si>
    <t>Does the durable tooling support the forecasted demand requirements? (Look at specific programs; provide objective evidence)</t>
  </si>
  <si>
    <t>7W</t>
  </si>
  <si>
    <t>Are tools maintained in a secure, organized and clean environment as appropriate for the tooling?</t>
  </si>
  <si>
    <t>7X</t>
  </si>
  <si>
    <t>7Y</t>
  </si>
  <si>
    <t>7Z</t>
  </si>
  <si>
    <t>8A</t>
  </si>
  <si>
    <t>8B</t>
  </si>
  <si>
    <t>Are critical skills identified and are training plans in place to address training needs when occur in those critical skill areas?</t>
  </si>
  <si>
    <t>8C</t>
  </si>
  <si>
    <t>Are skilled resources available in the geographic region?</t>
  </si>
  <si>
    <t>8D</t>
  </si>
  <si>
    <t>8E</t>
  </si>
  <si>
    <t>8F</t>
  </si>
  <si>
    <t>Do training plans account for ensuring retention of skills?</t>
  </si>
  <si>
    <t>8G</t>
  </si>
  <si>
    <t>8H</t>
  </si>
  <si>
    <t>8I</t>
  </si>
  <si>
    <t>What is the current percentage of overtime and is it used sparingly as appropriate?</t>
  </si>
  <si>
    <t>8J</t>
  </si>
  <si>
    <t>8K</t>
  </si>
  <si>
    <t xml:space="preserve">Is the average absentee rate over the last year equal to or lower than 1%, - 2%? </t>
  </si>
  <si>
    <t>8L</t>
  </si>
  <si>
    <t xml:space="preserve"> Is there a process to increase the current shift patterns or the current manning in each shift if necessary?</t>
  </si>
  <si>
    <t>8M</t>
  </si>
  <si>
    <t>Have there been any available man-hours lost due to labor disputes in recent years?</t>
  </si>
  <si>
    <t>8N</t>
  </si>
  <si>
    <t>Does the company have a clear and well-implemented safety policy, and can demonstrate continuous improvement with safety initiatives?</t>
  </si>
  <si>
    <t>Are there key processes of which only limited personnel are capable to perform? (e.g. NDT, Welding, etc.)</t>
  </si>
  <si>
    <t>Sections</t>
  </si>
  <si>
    <t>Questions Completed</t>
  </si>
  <si>
    <t xml:space="preserve">Concerns </t>
  </si>
  <si>
    <t>No. of Highest Risk Consequence Scores (5's)</t>
  </si>
  <si>
    <t>1.   Contract Review</t>
  </si>
  <si>
    <t xml:space="preserve">of </t>
  </si>
  <si>
    <t>2.   Capability</t>
  </si>
  <si>
    <t>3.   Capacity</t>
  </si>
  <si>
    <t xml:space="preserve">4.   Inspection </t>
  </si>
  <si>
    <t>6.   Planning Controls</t>
  </si>
  <si>
    <t>7.   Operations</t>
  </si>
  <si>
    <t>8.   Resources</t>
  </si>
  <si>
    <t>TOTALS</t>
  </si>
  <si>
    <t>Comments:</t>
  </si>
  <si>
    <t>`</t>
  </si>
  <si>
    <t xml:space="preserve">Kaman Buyer </t>
  </si>
  <si>
    <t>Buyer e-mail</t>
  </si>
  <si>
    <t>Kaman Site</t>
  </si>
  <si>
    <t>Kaman % of Sellers Capacity</t>
  </si>
  <si>
    <t xml:space="preserve">Labor Content </t>
  </si>
  <si>
    <t>Procurement Content</t>
  </si>
  <si>
    <t>Percentage</t>
  </si>
  <si>
    <t>Supplier ID Number</t>
  </si>
  <si>
    <t>1.0  Contracts Department</t>
  </si>
  <si>
    <t>Supplier Rating Average</t>
  </si>
  <si>
    <t>Supplier Rating Score</t>
  </si>
  <si>
    <t>Support Documentation</t>
  </si>
  <si>
    <t>2.0  Capability</t>
  </si>
  <si>
    <t>2O</t>
  </si>
  <si>
    <t>3.0  Capacity</t>
  </si>
  <si>
    <t>5.0  SCM</t>
  </si>
  <si>
    <t>4.0  Inspection</t>
  </si>
  <si>
    <t>6.0  Planning</t>
  </si>
  <si>
    <t>7.0  Operations</t>
  </si>
  <si>
    <t>Review Date</t>
  </si>
  <si>
    <t>Kaman Review Information</t>
  </si>
  <si>
    <r>
      <rPr>
        <b/>
        <sz val="24"/>
        <color indexed="17"/>
        <rFont val="Wingdings 3"/>
        <family val="1"/>
      </rPr>
      <t>á</t>
    </r>
    <r>
      <rPr>
        <b/>
        <sz val="24"/>
        <rFont val="Calibri"/>
        <family val="2"/>
      </rPr>
      <t>Risk Levels</t>
    </r>
    <r>
      <rPr>
        <b/>
        <sz val="24"/>
        <color indexed="10"/>
        <rFont val="Wingdings 3"/>
        <family val="1"/>
      </rPr>
      <t>â</t>
    </r>
  </si>
  <si>
    <t>Low Risk</t>
  </si>
  <si>
    <t>Medium Risk</t>
  </si>
  <si>
    <t>High Risk</t>
  </si>
  <si>
    <t>Supplier Production Readiness Review Worksheet</t>
  </si>
  <si>
    <t>Supplier Name</t>
  </si>
  <si>
    <t>Is the suppliers facility owned or leased?</t>
  </si>
  <si>
    <t xml:space="preserve">Does the supplier sufficiently review the requirements related to the product prior to their commitment to supply a product to Kaman (e.g. acceptance of contracts or orders, acceptance of changes to contracts or orders) and ensures that they have the ability to meet the defined requirements?  </t>
  </si>
  <si>
    <t xml:space="preserve">Does the contract review include objective evidence that an examination of all:
       - Kaman terms and conditions including right of entry,
       - Technical specifications, 
       - Blueprints or models, 
       - Special quality and procurement requirements, 
       - Approved supplier and processor restrictions, etc.?
</t>
  </si>
  <si>
    <t xml:space="preserve">When reviewing contracts and / or requirements for delivery of product or service, has the supplier given consideration to all reasonable risks involved with delivering product that meets Kaman needs?  This includes sufficient time to do all the necessary steps of design, supplier sourcing, procurement, manufacture, testing, and delivery.  </t>
  </si>
  <si>
    <t xml:space="preserve">Before accepting the order has the supplier reviewed its capabilities vs. the requirements of contract to determine if it has or can acquire all necessary capabilities to do the work in accordance with Kaman requirements?  This could include necessary personnel, machines, materials, capacity, infrastructure or other aspects of production or delivery.  </t>
  </si>
  <si>
    <t>Does the supplier have a full understanding of the manufacturing, processing, handling and delivery requirements of Kaman before initiating its action to comply?  This understanding and its impact should be mutually acceptable to the participants both internally and at Kaman.</t>
  </si>
  <si>
    <t xml:space="preserve">Is the condition of each piece of equipment that will be utilized to support the Kaman work scope in adequate working order? </t>
  </si>
  <si>
    <t>Are capability studies available to show the suppliers equipment is capable of performing within the tolerances required by the Kaman work scope?</t>
  </si>
  <si>
    <t xml:space="preserve">Does the supplier have a project or program management structure in place that is capable to identify and satisfy customer technical requirements so minimal, on-going support is required from Kaman? </t>
  </si>
  <si>
    <t>What is the suppliers process to communicate to Kaman when transitioning a critical process? (i.e., special process being in-loaded or off-loaded; part or part family being transitioned from one source or facility to another, supplier engineering change process notification, etc.)</t>
  </si>
  <si>
    <t>Will significant facility upgrades or additional facility space be required to support the Kaman work scope?</t>
  </si>
  <si>
    <t xml:space="preserve">Are machine capacity studies available?  If so, review capacity study for each machine to be utilized as part of the Kaman work scope to determine if adequate capacity is available.  Does the supplier have the machine capacity for the scope of work?  Machine and  Process Capacity Ratings:
       &lt; 75% - Good         
       75% to 90% - Fair
       &gt; 90% - Poor
</t>
  </si>
  <si>
    <t>Are internal resources available to provide and manage any special training required to support the Kaman statement of work?</t>
  </si>
  <si>
    <t>Is workforce turnover (separation driven by either Management or by employees, excluding retirees) at 2% - 5% or less within the prior 12 months and is there any risk to the Kaman work statement due to the current turnover rate?</t>
  </si>
  <si>
    <t>Are there are sufficient skill sets and manpower in all key functional areas specifically Operations, Manufacturing Engineering, Quality, and Procurement to successfully complete the Kaman SOW?   If no, are plans in place to address any shortfall of resources to address the Kaman work scope?</t>
  </si>
  <si>
    <t>yes</t>
  </si>
  <si>
    <t>5X</t>
  </si>
  <si>
    <t>5Y</t>
  </si>
  <si>
    <t>5Z</t>
  </si>
  <si>
    <t xml:space="preserve">Is there a risk mitigation plan to address potential failures at sole source sub-tier suppliers? </t>
  </si>
  <si>
    <t>5ZA</t>
  </si>
  <si>
    <t>Describe use of Purchasing metrics and how metrics are utilized throughout organization</t>
  </si>
  <si>
    <t>5ZB</t>
  </si>
  <si>
    <t xml:space="preserve">Describe process to monitor suppliers to have preparation plans for Acts of God, or employee negative actions.     </t>
  </si>
  <si>
    <t>7ZA</t>
  </si>
  <si>
    <t>7ZB</t>
  </si>
  <si>
    <t>Number of Procurement Personnal</t>
  </si>
  <si>
    <t>8.0  Resources</t>
  </si>
  <si>
    <t>8O</t>
  </si>
  <si>
    <t>8P</t>
  </si>
  <si>
    <t>8Q</t>
  </si>
  <si>
    <t>Describe maintenance of Employee Certifications</t>
  </si>
  <si>
    <t>4O</t>
  </si>
  <si>
    <t>Describe process for parts with expiration dates</t>
  </si>
  <si>
    <t>Do you maintain contingency plans for power outages, storm damages, labor issues.</t>
  </si>
  <si>
    <t>Describe Employee Training - In House or Out-Sourced</t>
  </si>
  <si>
    <t>5.   Supply Chain Mgmt.</t>
  </si>
  <si>
    <t>5O</t>
  </si>
  <si>
    <t>7O</t>
  </si>
  <si>
    <t>Other Customer % of Sellers Capacity</t>
  </si>
  <si>
    <t>Total</t>
  </si>
  <si>
    <t>Does the suppliers processes ensure adequate understanding of any changes and change management requirements when initiated by the supplier or Kaman? This includes change acceptance, status accounting, method, timing and approval of change.  Changes can include product definition, contractual document terms and conditions, delivery requirements or associated specifications.  There should be a clear understanding between Kaman and supplier as to the definition of a change.</t>
  </si>
  <si>
    <t>1J</t>
  </si>
  <si>
    <t>1K</t>
  </si>
  <si>
    <t xml:space="preserve">Does supplier maintain a record retention process? Kaman Terms and Conditions call for record retention of at least 10 years. </t>
  </si>
  <si>
    <t>FINAL INSPECTION:  Is the supplier capable of successfully completing an AS9100 compliant first article per Kaman requirements?</t>
  </si>
  <si>
    <t>Has the suppliers sub-tier supplier capability been reviewed and judged as adequate for the Kaman scope of work?</t>
  </si>
  <si>
    <t>Explain policy and procedure for monitoring Import and Export Laws, and subtier management</t>
  </si>
  <si>
    <t>5ZC</t>
  </si>
  <si>
    <t>Does supplier monitor that sub-tier suppliers use only approved special processes? It is the suppliers responsibility to verify the specific customer specific customer special processor approvals.</t>
  </si>
  <si>
    <t>7ZC</t>
  </si>
  <si>
    <t xml:space="preserve">Are multi-skilled operators regularly rotated around the shop and cross-training is highly evident and documented?  </t>
  </si>
  <si>
    <t xml:space="preserve">Is the labor force stable and highly flexible? </t>
  </si>
  <si>
    <t>Lab/Mat'lProgram Mix of Kaman Business</t>
  </si>
  <si>
    <t>Manufacturing Square Footage</t>
  </si>
  <si>
    <t>No. of Direct at site:</t>
  </si>
  <si>
    <t>Buyer Average Years Procurement Experience</t>
  </si>
  <si>
    <t>Explain the supplier process for reporting process / business performance metrics (Quality, Delivery, Escapes, etc.).  Does the method support continuous improvement actions?</t>
  </si>
  <si>
    <t>Identify to determine if the supplier has an active atmosphere of continuous improvement or a formal continuous improvement program</t>
  </si>
  <si>
    <t>Is there a facility maintenance plan that addresses the needs of the building and infrastructure (roofs, electrical, heating and air conditioning in sensitive areas, etc.) ? (Regularly schedule, preventive, as required)</t>
  </si>
  <si>
    <t>Does the supplier have a process to verify monitoring and management of sub-tier performance (Quality, Delivery, Financial, etc.).  Review the frequency of the monitoring process and the suppliers activity with their sub-tier.  Is the management effective?</t>
  </si>
  <si>
    <t>Identify percentage of Supply Base on  Long Term Agreements
           &gt; 50% - Good
           50% - 25% - Fair
           &lt; 25% - Poor</t>
  </si>
  <si>
    <t>Does supplier have a process to review orders to determine if parts / materials are ordered within lead time</t>
  </si>
  <si>
    <t>Does the supplier have a process to track raw material purchase orders for both the supplier and their sub-tiers</t>
  </si>
  <si>
    <t>Does the supplier review the manufacturing or processing processes outsourced to determine if there is adequate flow down of requirements and oversight of the sub-tier is adequately documented, staffed and managed.</t>
  </si>
  <si>
    <t>Identify and record any sole source sub-tier suppliers that may impact the Kaman statement of work.</t>
  </si>
  <si>
    <t>Identify Delivered Quality
   100% - 99.8% total delivered quality in last 12 months - Good
   99.79% - 99.50 total delivered quality in last 12 months - Fair 
   &lt; 99.49% total delivered defects in last 12 months - Poor</t>
  </si>
  <si>
    <t xml:space="preserve">Identify In-process Scrap Cost
      &lt; 1% of sales - Good
      1%-3% of sales - Fair
      &gt; 3% of sales - Poor
      Unknown - Very Poor
</t>
  </si>
  <si>
    <t>Identify In-process Rework Cost
   &lt;.05% of sales - Good
   .06% - 3% of sales - Fair
   10% of sales - Poor
   unknown - Very Poor</t>
  </si>
  <si>
    <t>Describe how customer returned discrepant material or customer generated nonconformance's are handled and how root cause corrective action is managed?  Is it effective?</t>
  </si>
  <si>
    <t>Describe the process how the quantity of nonconformance submissions to current customers and if there have been instances of customer-approved shipment of non-conforming products in the previous year.</t>
  </si>
  <si>
    <t>Describe the process how the established calibration process for tooling, gauging and test equipment and tools are current (within periodic inspection limits), properly identified, in good condition, and identified on planning</t>
  </si>
  <si>
    <t>Do you have a process that measurement equipment is calibrated and under positive control</t>
  </si>
  <si>
    <t>Do you have a process how customer purchase order requirements are loaded into the suppliers system to  drive timely ordering of raw materials</t>
  </si>
  <si>
    <t>Do you have a process how orders are released and tracked to the shop floor</t>
  </si>
  <si>
    <t xml:space="preserve">Do you have a process for tracking and reporting the status of raw material, customer WIP and finished goods
</t>
  </si>
  <si>
    <t>Describe the process that tooling is properly identified, shows QA acceptance stamps, inspection records available and is referenced in production planning</t>
  </si>
  <si>
    <t>Describe tool maintenance schedule or tool maintenance plan.</t>
  </si>
  <si>
    <t xml:space="preserve">Does the supplier ensure that latest delivery rev's are available and that they meet customer requirements? </t>
  </si>
  <si>
    <t>Does the supplier have a process to monitor and status condition of customer supplied tooling?</t>
  </si>
  <si>
    <t>Do you have a process to verify that tools used for product acceptance show evidence that periodic tool inspections are being performed and inspection records are available</t>
  </si>
  <si>
    <t>What is the current Delivery Performance of the supplier's sub-tier suppliers
                100 - 98 - Good
                97-95 - Fair
                95% - Poor
               Unknown - Very Poor</t>
  </si>
  <si>
    <t>Introduction:</t>
  </si>
  <si>
    <t>Instructions:</t>
  </si>
  <si>
    <t>Future Actions:</t>
  </si>
  <si>
    <t>Production Readiness Assessment</t>
  </si>
  <si>
    <t>Supplier Concerns</t>
  </si>
  <si>
    <t>Kaman Concerns</t>
  </si>
  <si>
    <t>Kaman Rating Score</t>
  </si>
  <si>
    <t>Production Readiness Review Summary Scoring - Kaman Evaluation</t>
  </si>
  <si>
    <t xml:space="preserve">Production Readiness Review Summary Scoring - Supplier Evaluation </t>
  </si>
  <si>
    <t>5ZD</t>
  </si>
  <si>
    <t>5ZE</t>
  </si>
  <si>
    <t>5ZF</t>
  </si>
  <si>
    <t>5ZG</t>
  </si>
  <si>
    <t>5ZH</t>
  </si>
  <si>
    <t>5ZI</t>
  </si>
  <si>
    <t>5ZJ</t>
  </si>
  <si>
    <t>5ZK</t>
  </si>
  <si>
    <t>Do you require your direct suppliers to be DRC conflict-free?</t>
  </si>
  <si>
    <t>Do you require your direct suppliers to source the 3TG from smelters whose due diligence practices have been validated by an independent third party audit program?</t>
  </si>
  <si>
    <t>Have you implemented due diligence measures for conflict-free sourcing?</t>
  </si>
  <si>
    <t>Does your company conduct Conflict Minerals survey(s) of your relevant supplier(s)?</t>
  </si>
  <si>
    <t>Do you review due diligence information received from your suppliers against your company’s expectations?</t>
  </si>
  <si>
    <t>Does your review process include corrective action management?</t>
  </si>
  <si>
    <t>Is your company required to file an annual conflict minerals disclosure with the SEC?</t>
  </si>
  <si>
    <t>5ZL</t>
  </si>
  <si>
    <t>5ZM</t>
  </si>
  <si>
    <t>5ZN</t>
  </si>
  <si>
    <t>Have you established a conflict minerals sourcing policy?</t>
  </si>
  <si>
    <t>4P</t>
  </si>
  <si>
    <t>4Q</t>
  </si>
  <si>
    <t>4R</t>
  </si>
  <si>
    <t>4S</t>
  </si>
  <si>
    <t>RECEIVING INSPECTION:  How do receiving inspectors verify that parts and materials are received from an approved supplier?</t>
  </si>
  <si>
    <t>RECEIVING INSPECTION:   Do you have a process where the receiving inspection process ensures material test reports and certifications are received and adequately reviewed?</t>
  </si>
  <si>
    <t>RECEIVING INSPECTION:   Do you have a process to verify that receiving inspection has the access to applicable documentation and has the capability to effectively review test reports and material certifications to current specifications and requirements?</t>
  </si>
  <si>
    <t xml:space="preserve">RECEIVING INSPECTION:   Do you have a process to verify that the supplier have appropriate controls to ensure verification of required data when and as required.  Data includes but is not limited to: certificates of conformance, first article inspection reports, etc. are included with shipments as required?   
</t>
  </si>
  <si>
    <t xml:space="preserve">RECEIVING INSPECTION:   Do you have a process that verifies that the supplier maintains records of receiving inspections including receiving reports, material certifications, first article records, etc.  Ensure that all records are indexed, readily retrievable and protected from degradation?
</t>
  </si>
  <si>
    <t>IN PROCESS INSPECTION: Do you have a process to verify that planning is complete and inspection operations are closed utilizing an inspection stamp?</t>
  </si>
  <si>
    <t>IN PROCESS INSPECTION: What is done to ensure that all surface preparation and finish conditions are in accordance with the controlling specifications?</t>
  </si>
  <si>
    <t>IN PROCESS INSPECTION: Does the supplier have the necessary inspection equipment and facilities for the work package (i.e. CMM, NDT, portable CMM, borescopes, etc.)?   Review to ensure that tools called out are actually utilized?</t>
  </si>
  <si>
    <t>IN PROCESS INSPECTION: If manufacturing self-inspection is utilized, are operators inspecting only their own work or are they performing inspection for others or other in process or final inspection operations?</t>
  </si>
  <si>
    <t>FINAL INSPECTION:  Does the supplier have a process to verify first article Inspection process is completed to AS9100 and ensure that all first article records are indexed, readily retrievable and protected from degradation?</t>
  </si>
  <si>
    <t>FINAL INSPECTION:  Does the supplier have a process to verify that parts are identified properly, processes are in place to ensure that serialization is readily maintained and acceptance stamps affixed as required.  Ensure shipping  documentation is included and final packaging is satisfactory to mitigate damage during transit?</t>
  </si>
  <si>
    <t xml:space="preserve">Does supplier have process for assuring traceability of parts and components to their original or authorized manufacturers? </t>
  </si>
  <si>
    <t xml:space="preserve">             ZIP Code</t>
  </si>
  <si>
    <t>Does supplier monitor counterfeit parts reporting from external sources?</t>
  </si>
  <si>
    <t>How does the supplier react and manage supply shortages, poor on time delivery or quality problems from their sub-tiers?</t>
  </si>
  <si>
    <t>Does supplier maintain a policy and process to monitor counterfeit parts?</t>
  </si>
  <si>
    <t>Does supplier provide training to it's buyers on counterfeit parts?</t>
  </si>
  <si>
    <t>Does supplier have controls for acquiring externally provided parts from original or authorized manufacturers, authorized distributors, or other approved sources?</t>
  </si>
  <si>
    <t xml:space="preserve">Describe process to monitor obsolete parts? </t>
  </si>
  <si>
    <t>Do you have a process to verify that any sub-tier operations, including processing, are called out in adequate detail?</t>
  </si>
  <si>
    <t>Do you have a process to verify operations are stamped individually and in sequence and no mass sign-offs are occurring?</t>
  </si>
  <si>
    <t>Do you verify that the shop floor planning (work order) is serialized, the parts are serialized and are matched to the appropriate parts and the planning is co-located with the parts?</t>
  </si>
  <si>
    <t>Do you verify that if planning directs the recording of data outside the manufacturing order that the data is actually recorded and available for review?</t>
  </si>
  <si>
    <t>Do you have a process to verify that Planning is of sufficient detail so operators can effectively and correctly complete work required?</t>
  </si>
  <si>
    <t>Do you have a process that verifies that Planning calls out correct raw materials?</t>
  </si>
  <si>
    <t>Do you have a process that any changes to the manufacturing order are authorized as required in the suppliers procedures and any permanent changes are traceable back to the master order?</t>
  </si>
  <si>
    <t>Can all employees read and speak English?</t>
  </si>
  <si>
    <t>Although Kaman may not specify certain requirements such as local environmental regulations, has the supplier established their product realization process to comply with local environmental regulations? (i.e.: OSHA 18001, ISO 45001, ISO 14001)</t>
  </si>
  <si>
    <t xml:space="preserve">Does supplier quarantine and report suspected or detected counterfeit parts? </t>
  </si>
  <si>
    <t>RECEIVING INSPECTION: Do you have a process to determine that what was ordered and in what quantities is what was received is verified against the purchase order? Do you have processes in accordance with AS9100 7.4.3?</t>
  </si>
  <si>
    <t xml:space="preserve">Does supplier have a process for verification and test methodologies to detect counterfeit parts, and in accordance with AS6174 and AS5553? </t>
  </si>
  <si>
    <t>Is your conflict minerals sourcing policy publicly available on your website? (Note – If yes, specify the URL in the Support Documentation field.)</t>
  </si>
  <si>
    <r>
      <rPr>
        <b/>
        <sz val="24"/>
        <color indexed="17"/>
        <rFont val="Wingdings 3"/>
        <family val="1"/>
      </rPr>
      <t>r</t>
    </r>
    <r>
      <rPr>
        <b/>
        <sz val="24"/>
        <rFont val="Calibri"/>
        <family val="2"/>
      </rPr>
      <t>isk Levels</t>
    </r>
    <r>
      <rPr>
        <b/>
        <sz val="24"/>
        <color indexed="10"/>
        <rFont val="Wingdings 3"/>
        <family val="1"/>
      </rPr>
      <t>â</t>
    </r>
  </si>
  <si>
    <t>Identify the suppliers current inventory turn level: 
         &gt;   7 Turns      Excellent 
         6 - 4 Turns     Good
         3 - 1 Turns     Poor                                                                                                                                                                                                                                                                                 Identify your inventory turn below.</t>
  </si>
  <si>
    <t xml:space="preserve">RECEIVING INSPECTION:   Do you have a process to verify that the supplier is capable of effectively reviewing sub-tier first article inspection reports and is not just validating submission of paperwork? Do you fully comply under the requirements of the Wendell H. Ford Act, Aircraft Safety Act of 2000, for records falsification?  
</t>
  </si>
  <si>
    <t>Form K2191</t>
  </si>
  <si>
    <t>FORM: K2191</t>
  </si>
  <si>
    <t>K2191 Rev 0 (4/09/19)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</si>
</sst>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0_);\(0\)"/>
    <numFmt numFmtId="167" formatCode="0.0"/>
  </numFmts>
  <fonts count="117">
    <font>
      <sz val="11"/>
      <color theme="1"/>
      <name val="Calibri"/>
      <family val="2"/>
    </font>
    <font>
      <sz val="11"/>
      <color indexed="8"/>
      <name val="Calibri"/>
      <family val="2"/>
    </font>
    <font>
      <sz val="10"/>
      <name val="Arial"/>
      <family val="2"/>
    </font>
    <font>
      <u val="single"/>
      <sz val="10"/>
      <color indexed="12"/>
      <name val="Arial"/>
      <family val="2"/>
    </font>
    <font>
      <sz val="16"/>
      <name val="Calibri"/>
      <family val="2"/>
    </font>
    <font>
      <sz val="11"/>
      <name val="Calibri"/>
      <family val="2"/>
    </font>
    <font>
      <u val="single"/>
      <sz val="16"/>
      <name val="Calibri"/>
      <family val="2"/>
    </font>
    <font>
      <b/>
      <sz val="24"/>
      <color indexed="17"/>
      <name val="Wingdings 3"/>
      <family val="1"/>
    </font>
    <font>
      <b/>
      <sz val="24"/>
      <name val="Calibri"/>
      <family val="2"/>
    </font>
    <font>
      <b/>
      <sz val="24"/>
      <color indexed="10"/>
      <name val="Wingdings 3"/>
      <family val="1"/>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9"/>
      <name val="Calibri"/>
      <family val="2"/>
    </font>
    <font>
      <b/>
      <sz val="12"/>
      <name val="Calibri"/>
      <family val="2"/>
    </font>
    <font>
      <sz val="10"/>
      <name val="Calibri"/>
      <family val="2"/>
    </font>
    <font>
      <sz val="10"/>
      <color indexed="9"/>
      <name val="Calibri"/>
      <family val="2"/>
    </font>
    <font>
      <sz val="18"/>
      <name val="Calibri"/>
      <family val="2"/>
    </font>
    <font>
      <sz val="14"/>
      <name val="Calibri"/>
      <family val="2"/>
    </font>
    <font>
      <sz val="10"/>
      <color indexed="63"/>
      <name val="Calibri"/>
      <family val="2"/>
    </font>
    <font>
      <sz val="10"/>
      <color indexed="8"/>
      <name val="Calibri"/>
      <family val="2"/>
    </font>
    <font>
      <sz val="10"/>
      <color indexed="23"/>
      <name val="Calibri"/>
      <family val="2"/>
    </font>
    <font>
      <b/>
      <sz val="18"/>
      <color indexed="17"/>
      <name val="Calibri"/>
      <family val="2"/>
    </font>
    <font>
      <b/>
      <sz val="16"/>
      <name val="Calibri"/>
      <family val="2"/>
    </font>
    <font>
      <sz val="16"/>
      <color indexed="55"/>
      <name val="Calibri"/>
      <family val="2"/>
    </font>
    <font>
      <sz val="22"/>
      <name val="Calibri"/>
      <family val="2"/>
    </font>
    <font>
      <b/>
      <sz val="22"/>
      <name val="Calibri"/>
      <family val="2"/>
    </font>
    <font>
      <b/>
      <sz val="18"/>
      <name val="Calibri"/>
      <family val="2"/>
    </font>
    <font>
      <b/>
      <sz val="10"/>
      <name val="Calibri"/>
      <family val="2"/>
    </font>
    <font>
      <b/>
      <sz val="18"/>
      <color indexed="51"/>
      <name val="Calibri"/>
      <family val="2"/>
    </font>
    <font>
      <b/>
      <sz val="18"/>
      <color indexed="10"/>
      <name val="Calibri"/>
      <family val="2"/>
    </font>
    <font>
      <sz val="36"/>
      <color indexed="8"/>
      <name val="Calibri"/>
      <family val="2"/>
    </font>
    <font>
      <b/>
      <sz val="18"/>
      <color indexed="13"/>
      <name val="Calibri"/>
      <family val="2"/>
    </font>
    <font>
      <b/>
      <sz val="18"/>
      <color indexed="53"/>
      <name val="Calibri"/>
      <family val="2"/>
    </font>
    <font>
      <b/>
      <sz val="16"/>
      <color indexed="12"/>
      <name val="Calibri"/>
      <family val="2"/>
    </font>
    <font>
      <sz val="22"/>
      <color indexed="8"/>
      <name val="Calibri"/>
      <family val="2"/>
    </font>
    <font>
      <sz val="16"/>
      <color indexed="8"/>
      <name val="Calibri"/>
      <family val="2"/>
    </font>
    <font>
      <sz val="28"/>
      <name val="Calibri"/>
      <family val="2"/>
    </font>
    <font>
      <sz val="11"/>
      <color indexed="49"/>
      <name val="Arial"/>
      <family val="2"/>
    </font>
    <font>
      <sz val="8.8"/>
      <color indexed="23"/>
      <name val="Arial"/>
      <family val="2"/>
    </font>
    <font>
      <sz val="18"/>
      <color indexed="8"/>
      <name val="Calibri"/>
      <family val="2"/>
    </font>
    <font>
      <sz val="16"/>
      <color indexed="10"/>
      <name val="Calibri"/>
      <family val="2"/>
    </font>
    <font>
      <sz val="12"/>
      <color indexed="8"/>
      <name val="Calibri"/>
      <family val="2"/>
    </font>
    <font>
      <sz val="28"/>
      <color indexed="8"/>
      <name val="Calibri"/>
      <family val="2"/>
    </font>
    <font>
      <b/>
      <sz val="20"/>
      <name val="Calibri"/>
      <family val="2"/>
    </font>
    <font>
      <u val="single"/>
      <sz val="16"/>
      <color indexed="12"/>
      <name val="Calibri"/>
      <family val="2"/>
    </font>
    <font>
      <b/>
      <sz val="26"/>
      <color indexed="10"/>
      <name val="Calibri"/>
      <family val="2"/>
    </font>
    <font>
      <b/>
      <sz val="22"/>
      <color indexed="8"/>
      <name val="Calibri"/>
      <family val="2"/>
    </font>
    <font>
      <b/>
      <sz val="18"/>
      <color indexed="8"/>
      <name val="Calibri"/>
      <family val="2"/>
    </font>
    <font>
      <b/>
      <sz val="14"/>
      <name val="Calibri"/>
      <family val="2"/>
    </font>
    <font>
      <sz val="24"/>
      <color indexed="8"/>
      <name val="Calibri"/>
      <family val="2"/>
    </font>
    <font>
      <u val="single"/>
      <sz val="22"/>
      <color indexed="12"/>
      <name val="Calibri"/>
      <family val="2"/>
    </font>
    <font>
      <b/>
      <sz val="32"/>
      <color indexed="8"/>
      <name val="Estrangelo Edessa"/>
      <family val="0"/>
    </font>
    <font>
      <sz val="14"/>
      <color indexed="8"/>
      <name val="Estrangelo Edessa"/>
      <family val="0"/>
    </font>
    <font>
      <sz val="18"/>
      <color indexed="8"/>
      <name val="Estrangelo Edessa"/>
      <family val="0"/>
    </font>
    <font>
      <b/>
      <sz val="18"/>
      <color indexed="8"/>
      <name val="Estrangelo Edess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sz val="10"/>
      <color theme="1" tint="0.34999001026153564"/>
      <name val="Calibri"/>
      <family val="2"/>
    </font>
    <font>
      <sz val="10"/>
      <color theme="1"/>
      <name val="Calibri"/>
      <family val="2"/>
    </font>
    <font>
      <sz val="10"/>
      <color theme="0" tint="-0.4999699890613556"/>
      <name val="Calibri"/>
      <family val="2"/>
    </font>
    <font>
      <b/>
      <sz val="18"/>
      <color rgb="FF007A37"/>
      <name val="Calibri"/>
      <family val="2"/>
    </font>
    <font>
      <b/>
      <sz val="18"/>
      <color rgb="FF009A46"/>
      <name val="Calibri"/>
      <family val="2"/>
    </font>
    <font>
      <sz val="16"/>
      <color theme="0" tint="-0.24997000396251678"/>
      <name val="Calibri"/>
      <family val="2"/>
    </font>
    <font>
      <b/>
      <sz val="18"/>
      <color rgb="FFFFC000"/>
      <name val="Calibri"/>
      <family val="2"/>
    </font>
    <font>
      <b/>
      <sz val="18"/>
      <color rgb="FFFF0000"/>
      <name val="Calibri"/>
      <family val="2"/>
    </font>
    <font>
      <sz val="36"/>
      <color theme="1"/>
      <name val="Calibri"/>
      <family val="2"/>
    </font>
    <font>
      <b/>
      <sz val="18"/>
      <color rgb="FFC3D515"/>
      <name val="Calibri"/>
      <family val="2"/>
    </font>
    <font>
      <b/>
      <sz val="18"/>
      <color rgb="FFEE7012"/>
      <name val="Calibri"/>
      <family val="2"/>
    </font>
    <font>
      <sz val="22"/>
      <color theme="1"/>
      <name val="Calibri"/>
      <family val="2"/>
    </font>
    <font>
      <sz val="16"/>
      <color theme="1"/>
      <name val="Calibri"/>
      <family val="2"/>
    </font>
    <font>
      <sz val="11"/>
      <color rgb="FF337AB7"/>
      <name val="Arial"/>
      <family val="2"/>
    </font>
    <font>
      <sz val="8.8"/>
      <color rgb="FF696969"/>
      <name val="Arial"/>
      <family val="2"/>
    </font>
    <font>
      <sz val="18"/>
      <color theme="1"/>
      <name val="Calibri"/>
      <family val="2"/>
    </font>
    <font>
      <sz val="16"/>
      <color rgb="FFFF0000"/>
      <name val="Calibri"/>
      <family val="2"/>
    </font>
    <font>
      <sz val="12"/>
      <color theme="1"/>
      <name val="Calibri"/>
      <family val="2"/>
    </font>
    <font>
      <u val="single"/>
      <sz val="16"/>
      <color rgb="FF4037ED"/>
      <name val="Calibri"/>
      <family val="2"/>
    </font>
    <font>
      <sz val="28"/>
      <color theme="1"/>
      <name val="Calibri"/>
      <family val="2"/>
    </font>
    <font>
      <b/>
      <sz val="26"/>
      <color rgb="FFFF0000"/>
      <name val="Calibri"/>
      <family val="2"/>
    </font>
    <font>
      <b/>
      <sz val="22"/>
      <color theme="1"/>
      <name val="Calibri"/>
      <family val="2"/>
    </font>
    <font>
      <b/>
      <sz val="18"/>
      <color theme="1"/>
      <name val="Calibri"/>
      <family val="2"/>
    </font>
    <font>
      <u val="single"/>
      <sz val="22"/>
      <color theme="10"/>
      <name val="Calibri"/>
      <family val="2"/>
    </font>
    <font>
      <sz val="2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gradientFill>
        <stop position="0">
          <color rgb="FF008A3E"/>
        </stop>
        <stop position="1">
          <color rgb="FFFFFF00"/>
        </stop>
      </gradientFill>
    </fill>
    <fill>
      <gradientFill>
        <stop position="0">
          <color rgb="FF008A3E"/>
        </stop>
        <stop position="1">
          <color rgb="FFFFFF00"/>
        </stop>
      </gradientFill>
    </fill>
    <fill>
      <gradientFill>
        <stop position="0">
          <color rgb="FFFFFF00"/>
        </stop>
        <stop position="1">
          <color rgb="FFFF0000"/>
        </stop>
      </gradientFill>
    </fill>
    <fill>
      <gradientFill>
        <stop position="0">
          <color rgb="FFFFFF00"/>
        </stop>
        <stop position="1">
          <color rgb="FFFF0000"/>
        </stop>
      </gradient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bottom style="thin"/>
    </border>
    <border>
      <left style="thin"/>
      <right/>
      <top/>
      <bottom/>
    </border>
    <border>
      <left/>
      <right style="thin"/>
      <top/>
      <bottom/>
    </border>
    <border>
      <left/>
      <right/>
      <top style="thin"/>
      <bottom/>
    </border>
    <border>
      <left style="thin"/>
      <right style="thin"/>
      <top style="thin"/>
      <bottom/>
    </border>
    <border>
      <left style="thin"/>
      <right/>
      <top style="thin"/>
      <bottom/>
    </border>
    <border>
      <left/>
      <right style="thin"/>
      <top style="thin"/>
      <bottom/>
    </border>
    <border>
      <left style="thin"/>
      <right/>
      <top style="thin"/>
      <bottom style="thin"/>
    </border>
    <border>
      <left style="thin"/>
      <right/>
      <top/>
      <bottom style="thin"/>
    </border>
    <border>
      <left/>
      <right style="thin"/>
      <top/>
      <bottom style="thin"/>
    </border>
    <border>
      <left/>
      <right style="thin"/>
      <top style="thin"/>
      <bottom style="thin"/>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86">
    <xf numFmtId="0" fontId="0" fillId="0" borderId="0" xfId="0" applyFont="1" applyAlignment="1">
      <alignment/>
    </xf>
    <xf numFmtId="0" fontId="29" fillId="33" borderId="0" xfId="59" applyFont="1" applyFill="1" applyBorder="1" applyAlignment="1" applyProtection="1">
      <alignment vertical="center"/>
      <protection/>
    </xf>
    <xf numFmtId="0" fontId="29" fillId="33" borderId="0" xfId="59" applyFont="1" applyFill="1" applyAlignment="1" applyProtection="1">
      <alignment vertical="center"/>
      <protection/>
    </xf>
    <xf numFmtId="0" fontId="29" fillId="33" borderId="0" xfId="0" applyFont="1" applyFill="1" applyBorder="1" applyAlignment="1" applyProtection="1">
      <alignment vertical="top" wrapText="1"/>
      <protection/>
    </xf>
    <xf numFmtId="0" fontId="30" fillId="33" borderId="0" xfId="0" applyFont="1" applyFill="1" applyBorder="1" applyAlignment="1" applyProtection="1">
      <alignment horizontal="center" vertical="center" wrapText="1"/>
      <protection locked="0"/>
    </xf>
    <xf numFmtId="0" fontId="31" fillId="33" borderId="0" xfId="59" applyFont="1" applyFill="1" applyBorder="1" applyAlignment="1" applyProtection="1">
      <alignment horizontal="left" vertical="center"/>
      <protection/>
    </xf>
    <xf numFmtId="0" fontId="31" fillId="33" borderId="0" xfId="59" applyFont="1" applyFill="1" applyBorder="1" applyAlignment="1" applyProtection="1">
      <alignment horizontal="right" vertical="center"/>
      <protection/>
    </xf>
    <xf numFmtId="0" fontId="32" fillId="0" borderId="0" xfId="0" applyFont="1" applyAlignment="1" applyProtection="1">
      <alignment vertical="center"/>
      <protection/>
    </xf>
    <xf numFmtId="0" fontId="91" fillId="0" borderId="0" xfId="0" applyFont="1" applyAlignment="1" applyProtection="1">
      <alignment vertical="center"/>
      <protection/>
    </xf>
    <xf numFmtId="0" fontId="34" fillId="0" borderId="0" xfId="0" applyFont="1" applyAlignment="1" applyProtection="1">
      <alignment vertical="center"/>
      <protection/>
    </xf>
    <xf numFmtId="0" fontId="32" fillId="0" borderId="0" xfId="0" applyFont="1" applyBorder="1" applyAlignment="1" applyProtection="1">
      <alignment vertical="center"/>
      <protection/>
    </xf>
    <xf numFmtId="0" fontId="9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5" fillId="0" borderId="0" xfId="0" applyFont="1" applyBorder="1" applyAlignment="1" applyProtection="1">
      <alignment vertical="center"/>
      <protection/>
    </xf>
    <xf numFmtId="0" fontId="92" fillId="0" borderId="0" xfId="0" applyFont="1" applyAlignment="1" applyProtection="1">
      <alignment horizontal="center" vertical="center"/>
      <protection/>
    </xf>
    <xf numFmtId="0" fontId="93" fillId="0" borderId="0" xfId="0" applyFont="1" applyAlignment="1" applyProtection="1">
      <alignment vertical="center"/>
      <protection/>
    </xf>
    <xf numFmtId="0" fontId="93"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5" fillId="0" borderId="0" xfId="0" applyFont="1" applyBorder="1" applyAlignment="1" applyProtection="1">
      <alignment horizontal="center"/>
      <protection/>
    </xf>
    <xf numFmtId="0" fontId="96" fillId="0" borderId="0" xfId="0" applyFont="1" applyBorder="1" applyAlignment="1" applyProtection="1">
      <alignment horizontal="center" vertical="center"/>
      <protection/>
    </xf>
    <xf numFmtId="0" fontId="4" fillId="33" borderId="0" xfId="59" applyFont="1" applyFill="1" applyBorder="1" applyAlignment="1" applyProtection="1">
      <alignment vertical="center"/>
      <protection/>
    </xf>
    <xf numFmtId="0" fontId="40" fillId="33" borderId="0" xfId="59" applyFont="1" applyFill="1" applyBorder="1" applyAlignment="1" applyProtection="1">
      <alignment horizontal="center" vertical="center" wrapText="1"/>
      <protection/>
    </xf>
    <xf numFmtId="0" fontId="40" fillId="33" borderId="0" xfId="59" applyFont="1" applyFill="1" applyBorder="1" applyAlignment="1" applyProtection="1">
      <alignment vertical="center"/>
      <protection/>
    </xf>
    <xf numFmtId="0" fontId="4" fillId="33" borderId="0" xfId="59" applyFont="1" applyFill="1" applyAlignment="1" applyProtection="1">
      <alignment vertical="center"/>
      <protection/>
    </xf>
    <xf numFmtId="0" fontId="97" fillId="33" borderId="0" xfId="59" applyFont="1" applyFill="1" applyBorder="1" applyAlignment="1" applyProtection="1">
      <alignment vertical="center"/>
      <protection/>
    </xf>
    <xf numFmtId="0" fontId="42" fillId="33" borderId="10" xfId="0" applyFont="1" applyFill="1" applyBorder="1" applyAlignment="1" applyProtection="1">
      <alignment horizontal="right" vertical="center"/>
      <protection/>
    </xf>
    <xf numFmtId="0" fontId="42" fillId="33" borderId="10" xfId="0" applyFont="1" applyFill="1" applyBorder="1" applyAlignment="1" applyProtection="1">
      <alignment horizontal="center" vertical="center"/>
      <protection/>
    </xf>
    <xf numFmtId="0" fontId="42" fillId="33" borderId="10" xfId="0" applyFont="1" applyFill="1" applyBorder="1" applyAlignment="1" applyProtection="1">
      <alignment horizontal="left" vertical="center"/>
      <protection/>
    </xf>
    <xf numFmtId="0" fontId="43" fillId="33" borderId="11" xfId="0" applyFont="1" applyFill="1" applyBorder="1" applyAlignment="1" applyProtection="1">
      <alignment horizontal="center" vertical="center"/>
      <protection/>
    </xf>
    <xf numFmtId="0" fontId="42" fillId="33" borderId="12" xfId="0" applyFont="1" applyFill="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44" fillId="0" borderId="14" xfId="0" applyFont="1" applyBorder="1" applyAlignment="1" applyProtection="1">
      <alignment vertical="center"/>
      <protection/>
    </xf>
    <xf numFmtId="0" fontId="32" fillId="0" borderId="13" xfId="0" applyFont="1" applyBorder="1" applyAlignment="1" applyProtection="1">
      <alignment vertical="center"/>
      <protection/>
    </xf>
    <xf numFmtId="0" fontId="45" fillId="0" borderId="15" xfId="0" applyFont="1" applyBorder="1" applyAlignment="1" applyProtection="1">
      <alignment vertical="center"/>
      <protection/>
    </xf>
    <xf numFmtId="0" fontId="8" fillId="33" borderId="0" xfId="0" applyFont="1" applyFill="1" applyBorder="1" applyAlignment="1" applyProtection="1">
      <alignment horizontal="center" vertical="center"/>
      <protection/>
    </xf>
    <xf numFmtId="0" fontId="95" fillId="0" borderId="0" xfId="0" applyFont="1" applyAlignment="1" applyProtection="1">
      <alignment horizontal="center"/>
      <protection/>
    </xf>
    <xf numFmtId="0" fontId="44" fillId="0" borderId="0" xfId="0" applyFont="1" applyBorder="1" applyAlignment="1" applyProtection="1">
      <alignment horizontal="center"/>
      <protection/>
    </xf>
    <xf numFmtId="0" fontId="98" fillId="0" borderId="0" xfId="0" applyFont="1" applyBorder="1" applyAlignment="1" applyProtection="1">
      <alignment horizontal="center"/>
      <protection/>
    </xf>
    <xf numFmtId="0" fontId="99" fillId="0" borderId="0" xfId="0" applyFont="1" applyAlignment="1" applyProtection="1">
      <alignment horizontal="center"/>
      <protection/>
    </xf>
    <xf numFmtId="0" fontId="32" fillId="34" borderId="10" xfId="0" applyFont="1" applyFill="1" applyBorder="1" applyAlignment="1" applyProtection="1">
      <alignment vertical="center"/>
      <protection/>
    </xf>
    <xf numFmtId="0" fontId="35" fillId="0" borderId="0" xfId="0" applyFont="1" applyAlignment="1" applyProtection="1">
      <alignment horizontal="left" vertical="center"/>
      <protection/>
    </xf>
    <xf numFmtId="0" fontId="8" fillId="33" borderId="13" xfId="0" applyFont="1" applyFill="1" applyBorder="1" applyAlignment="1" applyProtection="1">
      <alignment horizontal="center" vertical="center"/>
      <protection/>
    </xf>
    <xf numFmtId="0" fontId="100" fillId="33" borderId="0" xfId="0" applyFont="1" applyFill="1" applyBorder="1" applyAlignment="1">
      <alignment horizontal="center" vertical="center" wrapText="1"/>
    </xf>
    <xf numFmtId="0" fontId="0" fillId="33" borderId="0" xfId="0" applyFill="1" applyBorder="1" applyAlignment="1">
      <alignment vertical="center" wrapText="1"/>
    </xf>
    <xf numFmtId="0" fontId="32" fillId="33" borderId="13" xfId="0" applyFont="1" applyFill="1" applyBorder="1" applyAlignment="1" applyProtection="1">
      <alignment vertical="center"/>
      <protection/>
    </xf>
    <xf numFmtId="0" fontId="32" fillId="33" borderId="0" xfId="0" applyFont="1" applyFill="1" applyBorder="1" applyAlignment="1" applyProtection="1">
      <alignment vertical="center"/>
      <protection/>
    </xf>
    <xf numFmtId="0" fontId="44" fillId="33" borderId="0" xfId="0" applyFont="1" applyFill="1" applyBorder="1" applyAlignment="1" applyProtection="1">
      <alignment horizontal="center"/>
      <protection/>
    </xf>
    <xf numFmtId="0" fontId="98" fillId="33" borderId="0" xfId="0" applyFont="1" applyFill="1" applyBorder="1" applyAlignment="1" applyProtection="1">
      <alignment horizontal="center"/>
      <protection/>
    </xf>
    <xf numFmtId="0" fontId="96" fillId="33" borderId="11" xfId="0" applyFont="1" applyFill="1" applyBorder="1" applyAlignment="1" applyProtection="1">
      <alignment horizontal="center" vertical="center"/>
      <protection/>
    </xf>
    <xf numFmtId="0" fontId="101" fillId="33" borderId="11" xfId="0" applyFont="1" applyFill="1" applyBorder="1" applyAlignment="1" applyProtection="1">
      <alignment horizontal="center" vertical="center"/>
      <protection/>
    </xf>
    <xf numFmtId="0" fontId="98" fillId="33" borderId="11" xfId="0" applyFont="1" applyFill="1" applyBorder="1" applyAlignment="1" applyProtection="1">
      <alignment horizontal="center" vertical="center"/>
      <protection/>
    </xf>
    <xf numFmtId="0" fontId="102" fillId="33" borderId="11" xfId="0" applyFont="1" applyFill="1" applyBorder="1" applyAlignment="1" applyProtection="1">
      <alignment horizontal="center" vertical="center"/>
      <protection/>
    </xf>
    <xf numFmtId="0" fontId="43" fillId="33" borderId="11" xfId="0" applyFont="1" applyFill="1" applyBorder="1" applyAlignment="1" applyProtection="1">
      <alignment horizontal="center" vertical="center" wrapText="1"/>
      <protection/>
    </xf>
    <xf numFmtId="0" fontId="43" fillId="33" borderId="16" xfId="0" applyFont="1" applyFill="1" applyBorder="1" applyAlignment="1" applyProtection="1">
      <alignment horizontal="center" vertical="center" wrapText="1"/>
      <protection/>
    </xf>
    <xf numFmtId="0" fontId="43" fillId="33" borderId="10" xfId="0" applyFont="1" applyFill="1" applyBorder="1" applyAlignment="1" applyProtection="1">
      <alignment vertical="center"/>
      <protection/>
    </xf>
    <xf numFmtId="0" fontId="43" fillId="33" borderId="10" xfId="0" applyFont="1" applyFill="1" applyBorder="1" applyAlignment="1" applyProtection="1">
      <alignment horizontal="left" vertical="center"/>
      <protection/>
    </xf>
    <xf numFmtId="0" fontId="42" fillId="33" borderId="13" xfId="0" applyFont="1" applyFill="1" applyBorder="1" applyAlignment="1" applyProtection="1">
      <alignment vertical="center"/>
      <protection/>
    </xf>
    <xf numFmtId="0" fontId="42" fillId="33" borderId="0" xfId="0" applyFont="1" applyFill="1" applyBorder="1" applyAlignment="1" applyProtection="1">
      <alignment vertical="center"/>
      <protection/>
    </xf>
    <xf numFmtId="0" fontId="42" fillId="33" borderId="14" xfId="0" applyFont="1" applyFill="1" applyBorder="1" applyAlignment="1" applyProtection="1">
      <alignment vertical="center"/>
      <protection/>
    </xf>
    <xf numFmtId="0" fontId="42" fillId="33" borderId="0" xfId="0" applyFont="1" applyFill="1" applyBorder="1" applyAlignment="1" applyProtection="1">
      <alignment horizontal="right" vertical="center"/>
      <protection/>
    </xf>
    <xf numFmtId="9" fontId="43" fillId="33" borderId="0" xfId="63" applyFont="1" applyFill="1" applyBorder="1" applyAlignment="1" applyProtection="1">
      <alignment horizontal="center" vertical="center"/>
      <protection/>
    </xf>
    <xf numFmtId="0" fontId="44" fillId="33" borderId="14" xfId="0" applyFont="1" applyFill="1" applyBorder="1" applyAlignment="1" applyProtection="1">
      <alignment vertical="center"/>
      <protection/>
    </xf>
    <xf numFmtId="0" fontId="95" fillId="33" borderId="0" xfId="0" applyFont="1" applyFill="1" applyBorder="1" applyAlignment="1" applyProtection="1">
      <alignment horizontal="center"/>
      <protection/>
    </xf>
    <xf numFmtId="0" fontId="99" fillId="33" borderId="14" xfId="0" applyFont="1" applyFill="1" applyBorder="1" applyAlignment="1" applyProtection="1">
      <alignment horizontal="center"/>
      <protection/>
    </xf>
    <xf numFmtId="0" fontId="29" fillId="33" borderId="0" xfId="0" applyFont="1" applyFill="1" applyBorder="1" applyAlignment="1" applyProtection="1">
      <alignment horizontal="right" vertical="center"/>
      <protection/>
    </xf>
    <xf numFmtId="0" fontId="99" fillId="33" borderId="11" xfId="0" applyFont="1" applyFill="1" applyBorder="1" applyAlignment="1" applyProtection="1">
      <alignment horizontal="center" vertical="center"/>
      <protection/>
    </xf>
    <xf numFmtId="0" fontId="32" fillId="33" borderId="17" xfId="0" applyFont="1" applyFill="1" applyBorder="1" applyAlignment="1" applyProtection="1">
      <alignment vertical="center"/>
      <protection/>
    </xf>
    <xf numFmtId="0" fontId="32" fillId="33" borderId="15"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43" fillId="33" borderId="19" xfId="0" applyFont="1" applyFill="1" applyBorder="1" applyAlignment="1" applyProtection="1">
      <alignment horizontal="left" vertical="center"/>
      <protection/>
    </xf>
    <xf numFmtId="0" fontId="43" fillId="33" borderId="10" xfId="0" applyFont="1" applyFill="1" applyBorder="1" applyAlignment="1" applyProtection="1">
      <alignment/>
      <protection/>
    </xf>
    <xf numFmtId="0" fontId="103" fillId="33" borderId="10" xfId="0" applyFont="1" applyFill="1" applyBorder="1" applyAlignment="1" applyProtection="1">
      <alignment/>
      <protection/>
    </xf>
    <xf numFmtId="0" fontId="31" fillId="33" borderId="20" xfId="0" applyFont="1" applyFill="1" applyBorder="1" applyAlignment="1" applyProtection="1">
      <alignment vertical="top" wrapText="1"/>
      <protection/>
    </xf>
    <xf numFmtId="0" fontId="31" fillId="33" borderId="12" xfId="0" applyFont="1" applyFill="1" applyBorder="1" applyAlignment="1" applyProtection="1">
      <alignment vertical="top" wrapText="1"/>
      <protection/>
    </xf>
    <xf numFmtId="0" fontId="31" fillId="33" borderId="12" xfId="0" applyFont="1" applyFill="1" applyBorder="1" applyAlignment="1" applyProtection="1">
      <alignment horizontal="center" vertical="top" wrapText="1"/>
      <protection/>
    </xf>
    <xf numFmtId="0" fontId="31" fillId="33" borderId="12" xfId="0" applyFont="1" applyFill="1" applyBorder="1" applyAlignment="1" applyProtection="1">
      <alignment horizontal="right" vertical="top" wrapText="1"/>
      <protection/>
    </xf>
    <xf numFmtId="0" fontId="31" fillId="33" borderId="12" xfId="0" applyFont="1" applyFill="1" applyBorder="1" applyAlignment="1" applyProtection="1">
      <alignment horizontal="left" vertical="top" wrapText="1"/>
      <protection/>
    </xf>
    <xf numFmtId="0" fontId="31" fillId="33" borderId="21" xfId="0" applyFont="1" applyFill="1" applyBorder="1" applyAlignment="1" applyProtection="1">
      <alignment vertical="top" wrapText="1"/>
      <protection/>
    </xf>
    <xf numFmtId="0" fontId="32" fillId="33" borderId="19" xfId="0" applyFont="1" applyFill="1" applyBorder="1" applyAlignment="1" applyProtection="1">
      <alignment vertical="center"/>
      <protection/>
    </xf>
    <xf numFmtId="0" fontId="32" fillId="33" borderId="10" xfId="0" applyFont="1" applyFill="1" applyBorder="1" applyAlignment="1" applyProtection="1">
      <alignment vertical="center"/>
      <protection/>
    </xf>
    <xf numFmtId="0" fontId="32" fillId="33" borderId="22" xfId="0" applyFont="1" applyFill="1" applyBorder="1" applyAlignment="1" applyProtection="1">
      <alignment vertical="center"/>
      <protection/>
    </xf>
    <xf numFmtId="0" fontId="104" fillId="0" borderId="0" xfId="0" applyFont="1" applyAlignment="1" applyProtection="1">
      <alignment vertical="center"/>
      <protection/>
    </xf>
    <xf numFmtId="0" fontId="5" fillId="33" borderId="0" xfId="0" applyFont="1" applyFill="1" applyAlignment="1">
      <alignment/>
    </xf>
    <xf numFmtId="1" fontId="43" fillId="33" borderId="11" xfId="0" applyNumberFormat="1" applyFont="1" applyFill="1" applyBorder="1" applyAlignment="1" applyProtection="1">
      <alignment horizontal="center" vertical="center"/>
      <protection locked="0"/>
    </xf>
    <xf numFmtId="0" fontId="30" fillId="33" borderId="0" xfId="0" applyFont="1" applyFill="1" applyBorder="1" applyAlignment="1" applyProtection="1">
      <alignment horizontal="left" vertical="top" wrapText="1"/>
      <protection locked="0"/>
    </xf>
    <xf numFmtId="0" fontId="30" fillId="33" borderId="0" xfId="0" applyFont="1" applyFill="1" applyBorder="1" applyAlignment="1" applyProtection="1">
      <alignment horizontal="center" vertical="center" wrapText="1"/>
      <protection locked="0"/>
    </xf>
    <xf numFmtId="0" fontId="31" fillId="33" borderId="0" xfId="59" applyFont="1" applyFill="1" applyBorder="1" applyAlignment="1" applyProtection="1">
      <alignment horizontal="left" vertical="center" wrapText="1"/>
      <protection/>
    </xf>
    <xf numFmtId="0" fontId="42" fillId="33" borderId="22" xfId="0" applyFont="1" applyFill="1" applyBorder="1" applyAlignment="1" applyProtection="1">
      <alignment horizontal="left" vertical="center"/>
      <protection/>
    </xf>
    <xf numFmtId="0" fontId="4" fillId="33" borderId="0" xfId="59" applyFont="1" applyFill="1" applyBorder="1" applyAlignment="1" applyProtection="1">
      <alignment horizontal="right" vertical="center"/>
      <protection/>
    </xf>
    <xf numFmtId="0" fontId="4" fillId="33" borderId="0" xfId="59" applyFont="1" applyFill="1" applyBorder="1" applyAlignment="1" applyProtection="1">
      <alignment horizontal="right" vertical="center" wrapText="1"/>
      <protection/>
    </xf>
    <xf numFmtId="5" fontId="4" fillId="33" borderId="0" xfId="46" applyNumberFormat="1" applyFont="1" applyFill="1" applyBorder="1" applyAlignment="1" applyProtection="1">
      <alignment horizontal="right" vertical="center"/>
      <protection/>
    </xf>
    <xf numFmtId="0" fontId="4" fillId="33" borderId="0" xfId="59" applyFont="1" applyFill="1" applyBorder="1" applyAlignment="1" applyProtection="1">
      <alignment horizontal="left" vertical="center"/>
      <protection locked="0"/>
    </xf>
    <xf numFmtId="5" fontId="4" fillId="33" borderId="0" xfId="46" applyNumberFormat="1" applyFont="1" applyFill="1" applyBorder="1" applyAlignment="1" applyProtection="1">
      <alignment horizontal="left" vertical="center"/>
      <protection locked="0"/>
    </xf>
    <xf numFmtId="166" fontId="4" fillId="33" borderId="0" xfId="46" applyNumberFormat="1" applyFont="1" applyFill="1" applyBorder="1" applyAlignment="1" applyProtection="1">
      <alignment horizontal="left" vertical="center"/>
      <protection locked="0"/>
    </xf>
    <xf numFmtId="0" fontId="45" fillId="34" borderId="15" xfId="0" applyFont="1" applyFill="1" applyBorder="1" applyAlignment="1" applyProtection="1">
      <alignment vertical="center"/>
      <protection/>
    </xf>
    <xf numFmtId="0" fontId="0" fillId="33" borderId="0" xfId="0" applyFill="1" applyAlignment="1">
      <alignment/>
    </xf>
    <xf numFmtId="0" fontId="8" fillId="33" borderId="0" xfId="0" applyFont="1" applyFill="1" applyBorder="1" applyAlignment="1" applyProtection="1">
      <alignment horizontal="center" vertical="center"/>
      <protection/>
    </xf>
    <xf numFmtId="0" fontId="31" fillId="34" borderId="16" xfId="0" applyFont="1" applyFill="1" applyBorder="1" applyAlignment="1" applyProtection="1">
      <alignment vertical="center" wrapText="1"/>
      <protection/>
    </xf>
    <xf numFmtId="0" fontId="31" fillId="35" borderId="11" xfId="0" applyFont="1" applyFill="1" applyBorder="1" applyAlignment="1" applyProtection="1">
      <alignment vertical="center" wrapText="1"/>
      <protection/>
    </xf>
    <xf numFmtId="0" fontId="31" fillId="35" borderId="16" xfId="0" applyFont="1" applyFill="1" applyBorder="1" applyAlignment="1" applyProtection="1">
      <alignment vertical="center" wrapText="1"/>
      <protection/>
    </xf>
    <xf numFmtId="167" fontId="43" fillId="0" borderId="22" xfId="0" applyNumberFormat="1" applyFont="1" applyBorder="1" applyAlignment="1" applyProtection="1">
      <alignment horizontal="center" vertical="center"/>
      <protection/>
    </xf>
    <xf numFmtId="0" fontId="29" fillId="36" borderId="10" xfId="0" applyFont="1" applyFill="1" applyBorder="1" applyAlignment="1" applyProtection="1">
      <alignment horizontal="left" vertical="top" wrapText="1"/>
      <protection locked="0"/>
    </xf>
    <xf numFmtId="0" fontId="29" fillId="36" borderId="22" xfId="0" applyFont="1" applyFill="1" applyBorder="1" applyAlignment="1" applyProtection="1">
      <alignment horizontal="left" vertical="top" wrapText="1"/>
      <protection locked="0"/>
    </xf>
    <xf numFmtId="0" fontId="35" fillId="0" borderId="19"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29" fillId="36" borderId="10" xfId="0" applyFont="1" applyFill="1" applyBorder="1" applyAlignment="1" applyProtection="1">
      <alignment horizontal="left" vertical="top" wrapText="1"/>
      <protection locked="0"/>
    </xf>
    <xf numFmtId="0" fontId="29" fillId="36" borderId="22" xfId="0" applyFont="1" applyFill="1" applyBorder="1" applyAlignment="1" applyProtection="1">
      <alignment horizontal="left" vertical="top" wrapText="1"/>
      <protection locked="0"/>
    </xf>
    <xf numFmtId="0" fontId="29" fillId="36" borderId="15" xfId="0" applyFont="1" applyFill="1" applyBorder="1" applyAlignment="1" applyProtection="1">
      <alignment horizontal="left" vertical="top" wrapText="1"/>
      <protection locked="0"/>
    </xf>
    <xf numFmtId="0" fontId="29" fillId="36" borderId="18" xfId="0" applyFont="1" applyFill="1" applyBorder="1" applyAlignment="1" applyProtection="1">
      <alignment horizontal="left" vertical="top" wrapText="1"/>
      <protection locked="0"/>
    </xf>
    <xf numFmtId="0" fontId="29" fillId="33" borderId="23" xfId="0" applyFont="1" applyFill="1" applyBorder="1" applyAlignment="1" applyProtection="1">
      <alignment horizontal="center" vertical="center"/>
      <protection/>
    </xf>
    <xf numFmtId="0" fontId="35" fillId="0" borderId="15" xfId="0" applyFont="1" applyBorder="1" applyAlignment="1" applyProtection="1">
      <alignment horizontal="center" vertical="center" wrapText="1"/>
      <protection/>
    </xf>
    <xf numFmtId="0" fontId="0" fillId="6" borderId="24" xfId="0" applyFill="1" applyBorder="1" applyAlignment="1">
      <alignment/>
    </xf>
    <xf numFmtId="0" fontId="4" fillId="6" borderId="25" xfId="59" applyFont="1" applyFill="1" applyBorder="1" applyAlignment="1" applyProtection="1">
      <alignment vertical="center"/>
      <protection/>
    </xf>
    <xf numFmtId="0" fontId="54" fillId="6" borderId="25" xfId="59" applyFont="1" applyFill="1" applyBorder="1" applyAlignment="1" applyProtection="1">
      <alignment horizontal="center" vertical="center" wrapText="1"/>
      <protection/>
    </xf>
    <xf numFmtId="0" fontId="0" fillId="6" borderId="25" xfId="0" applyFill="1" applyBorder="1" applyAlignment="1">
      <alignment wrapText="1"/>
    </xf>
    <xf numFmtId="0" fontId="0" fillId="6" borderId="26" xfId="0" applyFill="1" applyBorder="1" applyAlignment="1">
      <alignment wrapText="1"/>
    </xf>
    <xf numFmtId="0" fontId="0" fillId="6" borderId="27" xfId="0" applyFill="1" applyBorder="1" applyAlignment="1">
      <alignment/>
    </xf>
    <xf numFmtId="0" fontId="105" fillId="6" borderId="0" xfId="0" applyFont="1" applyFill="1" applyBorder="1" applyAlignment="1">
      <alignment/>
    </xf>
    <xf numFmtId="0" fontId="0" fillId="6" borderId="0" xfId="0" applyFill="1" applyBorder="1" applyAlignment="1">
      <alignment wrapText="1"/>
    </xf>
    <xf numFmtId="0" fontId="0" fillId="6" borderId="28" xfId="0" applyFill="1" applyBorder="1" applyAlignment="1">
      <alignment wrapText="1"/>
    </xf>
    <xf numFmtId="0" fontId="106" fillId="6" borderId="0" xfId="0" applyFont="1" applyFill="1" applyBorder="1" applyAlignment="1">
      <alignment/>
    </xf>
    <xf numFmtId="0" fontId="0" fillId="6" borderId="0" xfId="0" applyFill="1" applyBorder="1" applyAlignment="1">
      <alignment/>
    </xf>
    <xf numFmtId="0" fontId="0" fillId="6" borderId="29" xfId="0" applyFill="1" applyBorder="1" applyAlignment="1">
      <alignment/>
    </xf>
    <xf numFmtId="0" fontId="0" fillId="6" borderId="30" xfId="0" applyFill="1" applyBorder="1" applyAlignment="1">
      <alignment/>
    </xf>
    <xf numFmtId="0" fontId="0" fillId="6" borderId="30" xfId="0" applyFill="1" applyBorder="1" applyAlignment="1">
      <alignment wrapText="1"/>
    </xf>
    <xf numFmtId="0" fontId="0" fillId="6" borderId="31" xfId="0" applyFill="1" applyBorder="1" applyAlignment="1">
      <alignment wrapText="1"/>
    </xf>
    <xf numFmtId="0" fontId="107" fillId="6" borderId="17" xfId="0" applyFont="1" applyFill="1" applyBorder="1" applyAlignment="1">
      <alignment/>
    </xf>
    <xf numFmtId="0" fontId="0" fillId="6" borderId="15" xfId="0" applyFill="1" applyBorder="1" applyAlignment="1">
      <alignment/>
    </xf>
    <xf numFmtId="0" fontId="0" fillId="6" borderId="18" xfId="0" applyFill="1" applyBorder="1" applyAlignment="1">
      <alignment/>
    </xf>
    <xf numFmtId="0" fontId="0" fillId="6" borderId="13" xfId="0" applyFill="1" applyBorder="1" applyAlignment="1">
      <alignment/>
    </xf>
    <xf numFmtId="0" fontId="0" fillId="6" borderId="14" xfId="0" applyFill="1" applyBorder="1" applyAlignment="1">
      <alignment/>
    </xf>
    <xf numFmtId="0" fontId="104" fillId="6" borderId="13" xfId="0" applyFont="1" applyFill="1" applyBorder="1" applyAlignment="1">
      <alignment/>
    </xf>
    <xf numFmtId="0" fontId="0" fillId="6" borderId="20" xfId="0" applyFill="1" applyBorder="1" applyAlignment="1">
      <alignment/>
    </xf>
    <xf numFmtId="0" fontId="0" fillId="6" borderId="12" xfId="0" applyFill="1" applyBorder="1" applyAlignment="1">
      <alignment/>
    </xf>
    <xf numFmtId="0" fontId="0" fillId="6" borderId="21" xfId="0" applyFill="1" applyBorder="1" applyAlignment="1">
      <alignment/>
    </xf>
    <xf numFmtId="0" fontId="4" fillId="5" borderId="15" xfId="59" applyFont="1" applyFill="1" applyBorder="1" applyAlignment="1" applyProtection="1">
      <alignment vertical="center"/>
      <protection/>
    </xf>
    <xf numFmtId="0" fontId="4" fillId="5" borderId="15" xfId="59" applyFont="1" applyFill="1" applyBorder="1" applyAlignment="1" applyProtection="1">
      <alignment horizontal="right" vertical="center"/>
      <protection/>
    </xf>
    <xf numFmtId="0" fontId="4" fillId="5" borderId="15" xfId="59" applyFont="1" applyFill="1" applyBorder="1" applyAlignment="1" applyProtection="1">
      <alignment horizontal="right" vertical="center" wrapText="1"/>
      <protection/>
    </xf>
    <xf numFmtId="164" fontId="108" fillId="5" borderId="15" xfId="59" applyNumberFormat="1" applyFont="1" applyFill="1" applyBorder="1" applyAlignment="1" applyProtection="1">
      <alignment horizontal="left" vertical="center" wrapText="1"/>
      <protection/>
    </xf>
    <xf numFmtId="164" fontId="108" fillId="5" borderId="18" xfId="59" applyNumberFormat="1" applyFont="1" applyFill="1" applyBorder="1" applyAlignment="1" applyProtection="1">
      <alignment horizontal="left" vertical="center" wrapText="1"/>
      <protection/>
    </xf>
    <xf numFmtId="0" fontId="4" fillId="5" borderId="12" xfId="59" applyFont="1" applyFill="1" applyBorder="1" applyAlignment="1" applyProtection="1">
      <alignment vertical="center" wrapText="1"/>
      <protection/>
    </xf>
    <xf numFmtId="0" fontId="4" fillId="5" borderId="12" xfId="59" applyFont="1" applyFill="1" applyBorder="1" applyAlignment="1" applyProtection="1">
      <alignment horizontal="right" vertical="center"/>
      <protection/>
    </xf>
    <xf numFmtId="0" fontId="4" fillId="5" borderId="12" xfId="59" applyFont="1" applyFill="1" applyBorder="1" applyAlignment="1" applyProtection="1">
      <alignment horizontal="right" vertical="center" wrapText="1"/>
      <protection/>
    </xf>
    <xf numFmtId="164" fontId="108" fillId="5" borderId="12" xfId="59" applyNumberFormat="1" applyFont="1" applyFill="1" applyBorder="1" applyAlignment="1" applyProtection="1">
      <alignment horizontal="left" vertical="center" wrapText="1"/>
      <protection/>
    </xf>
    <xf numFmtId="164" fontId="108" fillId="5" borderId="21" xfId="59" applyNumberFormat="1" applyFont="1" applyFill="1" applyBorder="1" applyAlignment="1" applyProtection="1">
      <alignment horizontal="left" vertical="center" wrapText="1"/>
      <protection/>
    </xf>
    <xf numFmtId="0" fontId="4" fillId="5" borderId="11" xfId="59" applyFont="1" applyFill="1" applyBorder="1" applyAlignment="1" applyProtection="1">
      <alignment horizontal="right" vertical="center" wrapText="1"/>
      <protection/>
    </xf>
    <xf numFmtId="0" fontId="4" fillId="5" borderId="22" xfId="59" applyFont="1" applyFill="1" applyBorder="1" applyAlignment="1" applyProtection="1">
      <alignment horizontal="right" vertical="center" wrapText="1"/>
      <protection/>
    </xf>
    <xf numFmtId="0" fontId="4" fillId="5" borderId="11" xfId="59" applyFont="1" applyFill="1" applyBorder="1" applyAlignment="1" applyProtection="1">
      <alignment horizontal="center" vertical="center"/>
      <protection/>
    </xf>
    <xf numFmtId="0" fontId="4" fillId="5" borderId="22" xfId="59" applyFont="1" applyFill="1" applyBorder="1" applyAlignment="1" applyProtection="1">
      <alignment horizontal="right" vertical="center"/>
      <protection/>
    </xf>
    <xf numFmtId="0" fontId="4" fillId="5" borderId="13" xfId="59" applyFont="1" applyFill="1" applyBorder="1" applyAlignment="1" applyProtection="1">
      <alignment horizontal="right" vertical="center"/>
      <protection/>
    </xf>
    <xf numFmtId="0" fontId="4" fillId="5" borderId="11" xfId="59" applyFont="1" applyFill="1" applyBorder="1" applyAlignment="1" applyProtection="1">
      <alignment horizontal="right" vertical="center"/>
      <protection locked="0"/>
    </xf>
    <xf numFmtId="0" fontId="4" fillId="5" borderId="20" xfId="59" applyFont="1" applyFill="1" applyBorder="1" applyAlignment="1" applyProtection="1">
      <alignment horizontal="right" vertical="center" wrapText="1"/>
      <protection/>
    </xf>
    <xf numFmtId="9" fontId="4" fillId="5" borderId="11" xfId="62" applyFont="1" applyFill="1" applyBorder="1" applyAlignment="1" applyProtection="1">
      <alignment horizontal="center" vertical="center"/>
      <protection/>
    </xf>
    <xf numFmtId="9" fontId="4" fillId="5" borderId="11" xfId="62" applyFont="1" applyFill="1" applyBorder="1" applyAlignment="1" applyProtection="1">
      <alignment horizontal="right" vertical="center"/>
      <protection locked="0"/>
    </xf>
    <xf numFmtId="0" fontId="4" fillId="5" borderId="11" xfId="59" applyFont="1" applyFill="1" applyBorder="1" applyAlignment="1" applyProtection="1">
      <alignment horizontal="right" vertical="center"/>
      <protection/>
    </xf>
    <xf numFmtId="0" fontId="4" fillId="5" borderId="17" xfId="59" applyFont="1" applyFill="1" applyBorder="1" applyAlignment="1" applyProtection="1">
      <alignment horizontal="center" vertical="center"/>
      <protection locked="0"/>
    </xf>
    <xf numFmtId="0" fontId="4" fillId="5" borderId="11" xfId="59" applyFont="1" applyFill="1" applyBorder="1" applyAlignment="1" applyProtection="1">
      <alignment horizontal="left" vertical="center" wrapText="1"/>
      <protection/>
    </xf>
    <xf numFmtId="0" fontId="4" fillId="5" borderId="11" xfId="59" applyFont="1" applyFill="1" applyBorder="1" applyAlignment="1" applyProtection="1">
      <alignment horizontal="right" vertical="center" wrapText="1"/>
      <protection locked="0"/>
    </xf>
    <xf numFmtId="0" fontId="4" fillId="5" borderId="32" xfId="59" applyFont="1" applyFill="1" applyBorder="1" applyAlignment="1" applyProtection="1">
      <alignment horizontal="right" vertical="center" wrapText="1"/>
      <protection/>
    </xf>
    <xf numFmtId="5" fontId="4" fillId="5" borderId="11" xfId="46" applyNumberFormat="1" applyFont="1" applyFill="1" applyBorder="1" applyAlignment="1" applyProtection="1">
      <alignment horizontal="right" vertical="center"/>
      <protection/>
    </xf>
    <xf numFmtId="0" fontId="4" fillId="5" borderId="17" xfId="59" applyFont="1" applyFill="1" applyBorder="1" applyAlignment="1" applyProtection="1">
      <alignment horizontal="right" vertical="center"/>
      <protection/>
    </xf>
    <xf numFmtId="0" fontId="4" fillId="5" borderId="18" xfId="59" applyFont="1" applyFill="1" applyBorder="1" applyAlignment="1" applyProtection="1">
      <alignment horizontal="right" vertical="center"/>
      <protection/>
    </xf>
    <xf numFmtId="0" fontId="4" fillId="5" borderId="14" xfId="59" applyFont="1" applyFill="1" applyBorder="1" applyAlignment="1" applyProtection="1">
      <alignment horizontal="right" vertical="center"/>
      <protection/>
    </xf>
    <xf numFmtId="0" fontId="4" fillId="5" borderId="20" xfId="59" applyFont="1" applyFill="1" applyBorder="1" applyAlignment="1" applyProtection="1">
      <alignment horizontal="right" vertical="center"/>
      <protection/>
    </xf>
    <xf numFmtId="0" fontId="4" fillId="5" borderId="21" xfId="59" applyFont="1" applyFill="1" applyBorder="1" applyAlignment="1" applyProtection="1">
      <alignment horizontal="right" vertical="center"/>
      <protection/>
    </xf>
    <xf numFmtId="0" fontId="4" fillId="5" borderId="10" xfId="59" applyFont="1" applyFill="1" applyBorder="1" applyAlignment="1" applyProtection="1">
      <alignment horizontal="right" vertical="center"/>
      <protection/>
    </xf>
    <xf numFmtId="0" fontId="4" fillId="5" borderId="19" xfId="59" applyFont="1" applyFill="1" applyBorder="1" applyAlignment="1" applyProtection="1">
      <alignment horizontal="right" vertical="center"/>
      <protection/>
    </xf>
    <xf numFmtId="9" fontId="4" fillId="5" borderId="17" xfId="59" applyNumberFormat="1" applyFont="1" applyFill="1" applyBorder="1" applyAlignment="1" applyProtection="1">
      <alignment horizontal="center" vertical="center"/>
      <protection locked="0"/>
    </xf>
    <xf numFmtId="9" fontId="4" fillId="5" borderId="18" xfId="59" applyNumberFormat="1" applyFont="1" applyFill="1" applyBorder="1" applyAlignment="1" applyProtection="1">
      <alignment horizontal="center" vertical="center"/>
      <protection locked="0"/>
    </xf>
    <xf numFmtId="9" fontId="4" fillId="5" borderId="13" xfId="59" applyNumberFormat="1" applyFont="1" applyFill="1" applyBorder="1" applyAlignment="1" applyProtection="1">
      <alignment horizontal="center" vertical="center"/>
      <protection locked="0"/>
    </xf>
    <xf numFmtId="9" fontId="4" fillId="5" borderId="14" xfId="59" applyNumberFormat="1" applyFont="1" applyFill="1" applyBorder="1" applyAlignment="1" applyProtection="1">
      <alignment horizontal="center" vertical="center"/>
      <protection locked="0"/>
    </xf>
    <xf numFmtId="9" fontId="4" fillId="5" borderId="20" xfId="59" applyNumberFormat="1" applyFont="1" applyFill="1" applyBorder="1" applyAlignment="1" applyProtection="1">
      <alignment horizontal="center" vertical="center"/>
      <protection locked="0"/>
    </xf>
    <xf numFmtId="9" fontId="4" fillId="5" borderId="21" xfId="59" applyNumberFormat="1" applyFont="1" applyFill="1" applyBorder="1" applyAlignment="1" applyProtection="1">
      <alignment horizontal="center" vertical="center"/>
      <protection locked="0"/>
    </xf>
    <xf numFmtId="0" fontId="31" fillId="33" borderId="20" xfId="0" applyFont="1" applyFill="1" applyBorder="1" applyAlignment="1" applyProtection="1">
      <alignment vertical="top"/>
      <protection/>
    </xf>
    <xf numFmtId="0" fontId="31" fillId="33" borderId="12" xfId="0" applyFont="1" applyFill="1" applyBorder="1" applyAlignment="1" applyProtection="1">
      <alignment vertical="top"/>
      <protection/>
    </xf>
    <xf numFmtId="0" fontId="0" fillId="6" borderId="25" xfId="0" applyFill="1" applyBorder="1" applyAlignment="1">
      <alignment/>
    </xf>
    <xf numFmtId="0" fontId="0" fillId="6" borderId="30" xfId="0" applyFill="1" applyBorder="1" applyAlignment="1">
      <alignment/>
    </xf>
    <xf numFmtId="0" fontId="29" fillId="0" borderId="0" xfId="0" applyFont="1" applyAlignment="1" applyProtection="1">
      <alignment vertical="center"/>
      <protection/>
    </xf>
    <xf numFmtId="0" fontId="109" fillId="33" borderId="0" xfId="0" applyFont="1" applyFill="1" applyAlignment="1">
      <alignment/>
    </xf>
    <xf numFmtId="0" fontId="110" fillId="5" borderId="19" xfId="0" applyFont="1" applyFill="1" applyBorder="1" applyAlignment="1" applyProtection="1">
      <alignment horizontal="left" vertical="center"/>
      <protection locked="0"/>
    </xf>
    <xf numFmtId="0" fontId="110" fillId="5" borderId="10" xfId="0" applyFont="1" applyFill="1" applyBorder="1" applyAlignment="1" applyProtection="1">
      <alignment horizontal="left" vertical="center"/>
      <protection locked="0"/>
    </xf>
    <xf numFmtId="0" fontId="40" fillId="5" borderId="17" xfId="59" applyFont="1" applyFill="1" applyBorder="1" applyAlignment="1" applyProtection="1">
      <alignment horizontal="center" vertical="center"/>
      <protection/>
    </xf>
    <xf numFmtId="0" fontId="40" fillId="5" borderId="15" xfId="59" applyFont="1" applyFill="1" applyBorder="1" applyAlignment="1" applyProtection="1">
      <alignment horizontal="center" vertical="center"/>
      <protection/>
    </xf>
    <xf numFmtId="0" fontId="40" fillId="5" borderId="20" xfId="59" applyFont="1" applyFill="1" applyBorder="1" applyAlignment="1" applyProtection="1">
      <alignment horizontal="center" vertical="center"/>
      <protection/>
    </xf>
    <xf numFmtId="0" fontId="40" fillId="5" borderId="12" xfId="59" applyFont="1" applyFill="1" applyBorder="1" applyAlignment="1" applyProtection="1">
      <alignment horizontal="center" vertical="center"/>
      <protection/>
    </xf>
    <xf numFmtId="0" fontId="40" fillId="5" borderId="18" xfId="59" applyFont="1" applyFill="1" applyBorder="1" applyAlignment="1" applyProtection="1">
      <alignment horizontal="center" vertical="center"/>
      <protection/>
    </xf>
    <xf numFmtId="0" fontId="40" fillId="5" borderId="21" xfId="59" applyFont="1" applyFill="1" applyBorder="1" applyAlignment="1" applyProtection="1">
      <alignment horizontal="center" vertical="center"/>
      <protection/>
    </xf>
    <xf numFmtId="0" fontId="4" fillId="5" borderId="11" xfId="59" applyFont="1" applyFill="1" applyBorder="1" applyAlignment="1" applyProtection="1">
      <alignment horizontal="left" vertical="center"/>
      <protection locked="0"/>
    </xf>
    <xf numFmtId="49" fontId="4" fillId="5" borderId="11" xfId="59" applyNumberFormat="1" applyFont="1" applyFill="1" applyBorder="1" applyAlignment="1" applyProtection="1">
      <alignment horizontal="left" vertical="center"/>
      <protection locked="0"/>
    </xf>
    <xf numFmtId="0" fontId="110" fillId="5" borderId="0" xfId="0" applyFont="1" applyFill="1" applyBorder="1" applyAlignment="1" applyProtection="1">
      <alignment/>
      <protection locked="0"/>
    </xf>
    <xf numFmtId="0" fontId="110" fillId="5" borderId="14" xfId="0" applyFont="1" applyFill="1" applyBorder="1" applyAlignment="1" applyProtection="1">
      <alignment/>
      <protection locked="0"/>
    </xf>
    <xf numFmtId="0" fontId="4" fillId="5" borderId="19" xfId="59" applyFont="1" applyFill="1" applyBorder="1" applyAlignment="1" applyProtection="1">
      <alignment horizontal="left" vertical="center"/>
      <protection locked="0"/>
    </xf>
    <xf numFmtId="0" fontId="4" fillId="5" borderId="10" xfId="59" applyFont="1" applyFill="1" applyBorder="1" applyAlignment="1" applyProtection="1">
      <alignment horizontal="left" vertical="center"/>
      <protection locked="0"/>
    </xf>
    <xf numFmtId="165" fontId="4" fillId="5" borderId="10" xfId="59" applyNumberFormat="1" applyFont="1" applyFill="1" applyBorder="1" applyAlignment="1" applyProtection="1">
      <alignment horizontal="left" vertical="center"/>
      <protection locked="0"/>
    </xf>
    <xf numFmtId="165" fontId="4" fillId="5" borderId="22" xfId="59" applyNumberFormat="1" applyFont="1" applyFill="1" applyBorder="1" applyAlignment="1" applyProtection="1">
      <alignment horizontal="left" vertical="center"/>
      <protection locked="0"/>
    </xf>
    <xf numFmtId="0" fontId="4" fillId="5" borderId="19" xfId="59" applyFont="1" applyFill="1" applyBorder="1" applyAlignment="1" applyProtection="1">
      <alignment horizontal="center" vertical="center"/>
      <protection/>
    </xf>
    <xf numFmtId="0" fontId="4" fillId="5" borderId="10" xfId="59" applyFont="1" applyFill="1" applyBorder="1" applyAlignment="1" applyProtection="1">
      <alignment horizontal="center" vertical="center"/>
      <protection/>
    </xf>
    <xf numFmtId="0" fontId="4" fillId="5" borderId="22" xfId="59" applyFont="1" applyFill="1" applyBorder="1" applyAlignment="1" applyProtection="1">
      <alignment horizontal="center" vertical="center"/>
      <protection/>
    </xf>
    <xf numFmtId="3" fontId="4" fillId="5" borderId="19" xfId="59" applyNumberFormat="1" applyFont="1" applyFill="1" applyBorder="1" applyAlignment="1" applyProtection="1">
      <alignment horizontal="left" vertical="center"/>
      <protection locked="0"/>
    </xf>
    <xf numFmtId="3" fontId="4" fillId="5" borderId="22" xfId="59" applyNumberFormat="1" applyFont="1" applyFill="1" applyBorder="1" applyAlignment="1" applyProtection="1">
      <alignment horizontal="left" vertical="center"/>
      <protection locked="0"/>
    </xf>
    <xf numFmtId="0" fontId="54" fillId="5" borderId="17" xfId="59" applyFont="1" applyFill="1" applyBorder="1" applyAlignment="1" applyProtection="1">
      <alignment horizontal="center" vertical="center"/>
      <protection/>
    </xf>
    <xf numFmtId="0" fontId="111" fillId="5" borderId="15" xfId="0" applyFont="1" applyFill="1" applyBorder="1" applyAlignment="1">
      <alignment horizontal="center" vertical="center"/>
    </xf>
    <xf numFmtId="0" fontId="111" fillId="5" borderId="20" xfId="0" applyFont="1" applyFill="1" applyBorder="1" applyAlignment="1">
      <alignment horizontal="center" vertical="center"/>
    </xf>
    <xf numFmtId="0" fontId="111" fillId="5" borderId="12" xfId="0" applyFont="1" applyFill="1" applyBorder="1" applyAlignment="1">
      <alignment horizontal="center" vertical="center"/>
    </xf>
    <xf numFmtId="0" fontId="4" fillId="5" borderId="11" xfId="59" applyFont="1" applyFill="1" applyBorder="1" applyAlignment="1" applyProtection="1">
      <alignment horizontal="left" vertical="center" wrapText="1"/>
      <protection locked="0"/>
    </xf>
    <xf numFmtId="0" fontId="4" fillId="5" borderId="11" xfId="59" applyFont="1" applyFill="1" applyBorder="1" applyAlignment="1" applyProtection="1">
      <alignment vertical="center"/>
      <protection locked="0"/>
    </xf>
    <xf numFmtId="0" fontId="61" fillId="5" borderId="19" xfId="59" applyFont="1" applyFill="1" applyBorder="1" applyAlignment="1" applyProtection="1">
      <alignment horizontal="center" vertical="center" wrapText="1"/>
      <protection/>
    </xf>
    <xf numFmtId="0" fontId="61" fillId="5" borderId="12" xfId="59" applyFont="1" applyFill="1" applyBorder="1" applyAlignment="1" applyProtection="1">
      <alignment horizontal="center" vertical="center" wrapText="1"/>
      <protection/>
    </xf>
    <xf numFmtId="0" fontId="61" fillId="5" borderId="10" xfId="59" applyFont="1" applyFill="1" applyBorder="1" applyAlignment="1" applyProtection="1">
      <alignment horizontal="center" vertical="center" wrapText="1"/>
      <protection/>
    </xf>
    <xf numFmtId="0" fontId="61" fillId="5" borderId="22" xfId="59" applyFont="1" applyFill="1" applyBorder="1" applyAlignment="1" applyProtection="1">
      <alignment horizontal="center" vertical="center" wrapText="1"/>
      <protection/>
    </xf>
    <xf numFmtId="0" fontId="61" fillId="5" borderId="0" xfId="59" applyFont="1" applyFill="1" applyBorder="1" applyAlignment="1" applyProtection="1">
      <alignment horizontal="center" vertical="center"/>
      <protection/>
    </xf>
    <xf numFmtId="0" fontId="61" fillId="5" borderId="14" xfId="59" applyFont="1" applyFill="1" applyBorder="1" applyAlignment="1" applyProtection="1">
      <alignment horizontal="center" vertical="center"/>
      <protection/>
    </xf>
    <xf numFmtId="0" fontId="4" fillId="5" borderId="11" xfId="55" applyFont="1" applyFill="1" applyBorder="1" applyAlignment="1" applyProtection="1">
      <alignment horizontal="left" vertical="center"/>
      <protection locked="0"/>
    </xf>
    <xf numFmtId="0" fontId="4" fillId="5" borderId="19" xfId="59" applyFont="1" applyFill="1" applyBorder="1" applyAlignment="1" applyProtection="1">
      <alignment horizontal="center" vertical="center"/>
      <protection locked="0"/>
    </xf>
    <xf numFmtId="0" fontId="4" fillId="5" borderId="10" xfId="59" applyFont="1" applyFill="1" applyBorder="1" applyAlignment="1" applyProtection="1">
      <alignment horizontal="center" vertical="center"/>
      <protection locked="0"/>
    </xf>
    <xf numFmtId="0" fontId="4" fillId="5" borderId="22" xfId="59" applyFont="1" applyFill="1" applyBorder="1" applyAlignment="1" applyProtection="1">
      <alignment horizontal="center" vertical="center"/>
      <protection locked="0"/>
    </xf>
    <xf numFmtId="0" fontId="4" fillId="5" borderId="22" xfId="59" applyFont="1" applyFill="1" applyBorder="1" applyAlignment="1" applyProtection="1">
      <alignment horizontal="left" vertical="center"/>
      <protection locked="0"/>
    </xf>
    <xf numFmtId="0" fontId="4" fillId="5" borderId="19" xfId="59" applyFont="1" applyFill="1" applyBorder="1" applyAlignment="1" applyProtection="1">
      <alignment horizontal="right" vertical="center"/>
      <protection/>
    </xf>
    <xf numFmtId="0" fontId="4" fillId="5" borderId="10" xfId="59" applyFont="1" applyFill="1" applyBorder="1" applyAlignment="1" applyProtection="1">
      <alignment horizontal="right" vertical="center"/>
      <protection/>
    </xf>
    <xf numFmtId="0" fontId="4" fillId="5" borderId="22" xfId="59" applyFont="1" applyFill="1" applyBorder="1" applyAlignment="1" applyProtection="1">
      <alignment horizontal="right" vertical="center"/>
      <protection/>
    </xf>
    <xf numFmtId="0" fontId="4" fillId="5" borderId="19" xfId="59" applyFont="1" applyFill="1" applyBorder="1" applyAlignment="1" applyProtection="1">
      <alignment horizontal="left" vertical="center"/>
      <protection/>
    </xf>
    <xf numFmtId="0" fontId="4" fillId="5" borderId="10" xfId="59" applyFont="1" applyFill="1" applyBorder="1" applyAlignment="1" applyProtection="1">
      <alignment horizontal="left" vertical="center"/>
      <protection/>
    </xf>
    <xf numFmtId="0" fontId="4" fillId="5" borderId="22" xfId="59" applyFont="1" applyFill="1" applyBorder="1" applyAlignment="1" applyProtection="1">
      <alignment horizontal="left" vertical="center"/>
      <protection/>
    </xf>
    <xf numFmtId="164" fontId="4" fillId="5" borderId="17" xfId="59" applyNumberFormat="1" applyFont="1" applyFill="1" applyBorder="1" applyAlignment="1" applyProtection="1">
      <alignment horizontal="left" vertical="center"/>
      <protection locked="0"/>
    </xf>
    <xf numFmtId="164" fontId="4" fillId="5" borderId="18" xfId="59" applyNumberFormat="1" applyFont="1" applyFill="1" applyBorder="1" applyAlignment="1" applyProtection="1">
      <alignment horizontal="left" vertical="center"/>
      <protection locked="0"/>
    </xf>
    <xf numFmtId="0" fontId="29" fillId="33" borderId="0" xfId="0" applyFont="1" applyFill="1" applyBorder="1" applyAlignment="1" applyProtection="1">
      <alignment horizontal="left" vertical="top" wrapText="1"/>
      <protection locked="0"/>
    </xf>
    <xf numFmtId="0" fontId="30" fillId="33" borderId="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top" wrapText="1"/>
      <protection locked="0"/>
    </xf>
    <xf numFmtId="5" fontId="4" fillId="5" borderId="19" xfId="46" applyNumberFormat="1" applyFont="1" applyFill="1" applyBorder="1" applyAlignment="1" applyProtection="1">
      <alignment horizontal="left" vertical="center"/>
      <protection locked="0"/>
    </xf>
    <xf numFmtId="5" fontId="4" fillId="5" borderId="10" xfId="46" applyNumberFormat="1" applyFont="1" applyFill="1" applyBorder="1" applyAlignment="1" applyProtection="1">
      <alignment horizontal="left" vertical="center"/>
      <protection locked="0"/>
    </xf>
    <xf numFmtId="5" fontId="4" fillId="5" borderId="22" xfId="46" applyNumberFormat="1" applyFont="1" applyFill="1" applyBorder="1" applyAlignment="1" applyProtection="1">
      <alignment horizontal="left" vertical="center"/>
      <protection locked="0"/>
    </xf>
    <xf numFmtId="166" fontId="4" fillId="5" borderId="19" xfId="46" applyNumberFormat="1" applyFont="1" applyFill="1" applyBorder="1" applyAlignment="1" applyProtection="1">
      <alignment horizontal="left" vertical="center"/>
      <protection locked="0"/>
    </xf>
    <xf numFmtId="166" fontId="4" fillId="5" borderId="22" xfId="46" applyNumberFormat="1" applyFont="1" applyFill="1" applyBorder="1" applyAlignment="1" applyProtection="1">
      <alignment horizontal="left" vertical="center"/>
      <protection locked="0"/>
    </xf>
    <xf numFmtId="9" fontId="4" fillId="5" borderId="19" xfId="59" applyNumberFormat="1" applyFont="1" applyFill="1" applyBorder="1" applyAlignment="1" applyProtection="1">
      <alignment horizontal="left" vertical="center"/>
      <protection locked="0"/>
    </xf>
    <xf numFmtId="9" fontId="4" fillId="5" borderId="22" xfId="59" applyNumberFormat="1" applyFont="1" applyFill="1" applyBorder="1" applyAlignment="1" applyProtection="1">
      <alignment horizontal="left" vertical="center"/>
      <protection locked="0"/>
    </xf>
    <xf numFmtId="0" fontId="4" fillId="5" borderId="20" xfId="59" applyFont="1" applyFill="1" applyBorder="1" applyAlignment="1" applyProtection="1">
      <alignment horizontal="right" vertical="center"/>
      <protection/>
    </xf>
    <xf numFmtId="0" fontId="4" fillId="5" borderId="21" xfId="59" applyFont="1" applyFill="1" applyBorder="1" applyAlignment="1" applyProtection="1">
      <alignment horizontal="right" vertical="center"/>
      <protection/>
    </xf>
    <xf numFmtId="0" fontId="31" fillId="33" borderId="0" xfId="59" applyFont="1" applyFill="1" applyBorder="1" applyAlignment="1" applyProtection="1">
      <alignment horizontal="left" vertical="center" wrapText="1"/>
      <protection/>
    </xf>
    <xf numFmtId="0" fontId="4" fillId="5" borderId="17" xfId="59" applyFont="1" applyFill="1" applyBorder="1" applyAlignment="1" applyProtection="1">
      <alignment horizontal="left" vertical="center"/>
      <protection locked="0"/>
    </xf>
    <xf numFmtId="0" fontId="4" fillId="5" borderId="18" xfId="59" applyFont="1" applyFill="1" applyBorder="1" applyAlignment="1" applyProtection="1">
      <alignment horizontal="left" vertical="center"/>
      <protection locked="0"/>
    </xf>
    <xf numFmtId="0" fontId="4" fillId="5" borderId="19" xfId="59" applyFont="1" applyFill="1" applyBorder="1" applyAlignment="1" applyProtection="1">
      <alignment horizontal="right" vertical="center" wrapText="1"/>
      <protection/>
    </xf>
    <xf numFmtId="0" fontId="4" fillId="5" borderId="22" xfId="59" applyFont="1" applyFill="1" applyBorder="1" applyAlignment="1" applyProtection="1">
      <alignment horizontal="right" vertical="center" wrapText="1"/>
      <protection/>
    </xf>
    <xf numFmtId="0" fontId="4" fillId="5" borderId="19" xfId="59" applyFont="1" applyFill="1" applyBorder="1" applyAlignment="1" applyProtection="1">
      <alignment horizontal="left" vertical="center" wrapText="1"/>
      <protection/>
    </xf>
    <xf numFmtId="0" fontId="0" fillId="5" borderId="22" xfId="0" applyFill="1" applyBorder="1" applyAlignment="1">
      <alignment horizontal="left" vertical="center" wrapText="1"/>
    </xf>
    <xf numFmtId="0" fontId="29" fillId="33" borderId="17" xfId="0" applyFont="1" applyFill="1" applyBorder="1" applyAlignment="1" applyProtection="1">
      <alignment horizontal="left" vertical="top" wrapText="1"/>
      <protection locked="0"/>
    </xf>
    <xf numFmtId="0" fontId="0" fillId="0" borderId="15" xfId="0" applyBorder="1" applyAlignment="1">
      <alignment wrapText="1"/>
    </xf>
    <xf numFmtId="0" fontId="0" fillId="0" borderId="18" xfId="0" applyBorder="1" applyAlignment="1">
      <alignment wrapText="1"/>
    </xf>
    <xf numFmtId="0" fontId="29" fillId="33" borderId="16" xfId="0" applyFont="1" applyFill="1" applyBorder="1" applyAlignment="1" applyProtection="1">
      <alignment horizontal="center" vertical="center"/>
      <protection/>
    </xf>
    <xf numFmtId="0" fontId="29" fillId="33" borderId="32" xfId="0" applyFont="1" applyFill="1" applyBorder="1" applyAlignment="1" applyProtection="1">
      <alignment horizontal="center" vertical="center"/>
      <protection/>
    </xf>
    <xf numFmtId="0" fontId="112" fillId="33" borderId="16" xfId="0" applyFont="1" applyFill="1" applyBorder="1" applyAlignment="1" applyProtection="1">
      <alignment horizontal="center" vertical="center"/>
      <protection/>
    </xf>
    <xf numFmtId="0" fontId="112" fillId="33" borderId="32" xfId="0" applyFont="1" applyFill="1" applyBorder="1" applyAlignment="1" applyProtection="1">
      <alignment horizontal="center" vertical="center"/>
      <protection/>
    </xf>
    <xf numFmtId="167" fontId="44" fillId="33" borderId="17" xfId="0" applyNumberFormat="1" applyFont="1" applyFill="1" applyBorder="1" applyAlignment="1" applyProtection="1">
      <alignment horizontal="center" vertical="center"/>
      <protection locked="0"/>
    </xf>
    <xf numFmtId="167" fontId="44" fillId="33" borderId="18" xfId="0" applyNumberFormat="1" applyFont="1" applyFill="1" applyBorder="1" applyAlignment="1" applyProtection="1">
      <alignment horizontal="center" vertical="center"/>
      <protection locked="0"/>
    </xf>
    <xf numFmtId="167" fontId="44" fillId="33" borderId="20" xfId="0" applyNumberFormat="1" applyFont="1" applyFill="1" applyBorder="1" applyAlignment="1" applyProtection="1">
      <alignment horizontal="center" vertical="center"/>
      <protection locked="0"/>
    </xf>
    <xf numFmtId="167" fontId="44" fillId="33" borderId="21" xfId="0" applyNumberFormat="1" applyFont="1" applyFill="1" applyBorder="1" applyAlignment="1" applyProtection="1">
      <alignment horizontal="center" vertical="center"/>
      <protection locked="0"/>
    </xf>
    <xf numFmtId="0" fontId="4" fillId="33" borderId="19"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0" fontId="4" fillId="33" borderId="22" xfId="0" applyFont="1" applyFill="1" applyBorder="1" applyAlignment="1" applyProtection="1">
      <alignment horizontal="left" vertical="top" wrapText="1"/>
      <protection/>
    </xf>
    <xf numFmtId="1" fontId="44" fillId="33" borderId="17" xfId="0" applyNumberFormat="1" applyFont="1" applyFill="1" applyBorder="1" applyAlignment="1" applyProtection="1">
      <alignment horizontal="center" vertical="center"/>
      <protection locked="0"/>
    </xf>
    <xf numFmtId="1" fontId="44" fillId="33" borderId="18" xfId="0" applyNumberFormat="1" applyFont="1" applyFill="1" applyBorder="1" applyAlignment="1" applyProtection="1">
      <alignment horizontal="center" vertical="center"/>
      <protection locked="0"/>
    </xf>
    <xf numFmtId="1" fontId="44" fillId="33" borderId="20" xfId="0" applyNumberFormat="1" applyFont="1" applyFill="1" applyBorder="1" applyAlignment="1" applyProtection="1">
      <alignment horizontal="center" vertical="center"/>
      <protection locked="0"/>
    </xf>
    <xf numFmtId="1" fontId="44" fillId="33" borderId="21" xfId="0" applyNumberFormat="1" applyFont="1" applyFill="1" applyBorder="1" applyAlignment="1" applyProtection="1">
      <alignment horizontal="center" vertical="center"/>
      <protection locked="0"/>
    </xf>
    <xf numFmtId="0" fontId="35" fillId="0" borderId="19"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29" fillId="36" borderId="19" xfId="0" applyFont="1" applyFill="1" applyBorder="1" applyAlignment="1" applyProtection="1">
      <alignment horizontal="left" vertical="top" wrapText="1"/>
      <protection locked="0"/>
    </xf>
    <xf numFmtId="0" fontId="29" fillId="36" borderId="10" xfId="0" applyFont="1" applyFill="1" applyBorder="1" applyAlignment="1" applyProtection="1">
      <alignment horizontal="left" vertical="top" wrapText="1"/>
      <protection locked="0"/>
    </xf>
    <xf numFmtId="0" fontId="29" fillId="36" borderId="22" xfId="0" applyFont="1" applyFill="1" applyBorder="1" applyAlignment="1" applyProtection="1">
      <alignment horizontal="left" vertical="top" wrapText="1"/>
      <protection locked="0"/>
    </xf>
    <xf numFmtId="0" fontId="44" fillId="35" borderId="19" xfId="0" applyFont="1" applyFill="1" applyBorder="1" applyAlignment="1" applyProtection="1">
      <alignment horizontal="center" vertical="center" wrapText="1"/>
      <protection/>
    </xf>
    <xf numFmtId="0" fontId="107" fillId="35" borderId="22" xfId="0" applyFont="1" applyFill="1" applyBorder="1" applyAlignment="1">
      <alignment horizontal="center" vertical="center" wrapText="1"/>
    </xf>
    <xf numFmtId="0" fontId="29" fillId="0" borderId="22" xfId="0" applyFont="1" applyBorder="1" applyAlignment="1" applyProtection="1">
      <alignment horizontal="center" vertical="center"/>
      <protection/>
    </xf>
    <xf numFmtId="0" fontId="4" fillId="0" borderId="19"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22" xfId="0" applyFont="1" applyBorder="1" applyAlignment="1" applyProtection="1">
      <alignment horizontal="left" vertical="top" wrapText="1"/>
      <protection/>
    </xf>
    <xf numFmtId="0" fontId="29" fillId="33" borderId="18" xfId="0" applyFont="1" applyFill="1" applyBorder="1" applyAlignment="1" applyProtection="1">
      <alignment horizontal="center" vertical="center"/>
      <protection/>
    </xf>
    <xf numFmtId="0" fontId="29" fillId="33" borderId="21" xfId="0" applyFont="1" applyFill="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21" xfId="0" applyFont="1" applyBorder="1" applyAlignment="1" applyProtection="1">
      <alignment horizontal="center" vertical="center"/>
      <protection/>
    </xf>
    <xf numFmtId="0" fontId="29" fillId="33" borderId="22" xfId="0" applyFont="1" applyFill="1" applyBorder="1" applyAlignment="1" applyProtection="1">
      <alignment horizontal="center" vertical="center"/>
      <protection/>
    </xf>
    <xf numFmtId="0" fontId="44" fillId="33" borderId="17" xfId="0" applyFont="1" applyFill="1" applyBorder="1" applyAlignment="1" applyProtection="1">
      <alignment horizontal="right" vertical="center" wrapText="1"/>
      <protection/>
    </xf>
    <xf numFmtId="0" fontId="44" fillId="33" borderId="15" xfId="0" applyFont="1" applyFill="1" applyBorder="1" applyAlignment="1" applyProtection="1">
      <alignment horizontal="right" vertical="center" wrapText="1"/>
      <protection/>
    </xf>
    <xf numFmtId="0" fontId="44" fillId="33" borderId="18" xfId="0" applyFont="1" applyFill="1" applyBorder="1" applyAlignment="1" applyProtection="1">
      <alignment horizontal="right" vertical="center" wrapText="1"/>
      <protection/>
    </xf>
    <xf numFmtId="0" fontId="44" fillId="33" borderId="20" xfId="0" applyFont="1" applyFill="1" applyBorder="1" applyAlignment="1" applyProtection="1">
      <alignment horizontal="right" vertical="center" wrapText="1"/>
      <protection/>
    </xf>
    <xf numFmtId="0" fontId="44" fillId="33" borderId="12" xfId="0" applyFont="1" applyFill="1" applyBorder="1" applyAlignment="1" applyProtection="1">
      <alignment horizontal="right" vertical="center" wrapText="1"/>
      <protection/>
    </xf>
    <xf numFmtId="0" fontId="44" fillId="33" borderId="21" xfId="0" applyFont="1" applyFill="1" applyBorder="1" applyAlignment="1" applyProtection="1">
      <alignment horizontal="right" vertical="center" wrapText="1"/>
      <protection/>
    </xf>
    <xf numFmtId="0" fontId="43" fillId="34" borderId="10" xfId="0" applyFont="1" applyFill="1" applyBorder="1" applyAlignment="1" applyProtection="1">
      <alignment vertical="center" wrapText="1"/>
      <protection/>
    </xf>
    <xf numFmtId="0" fontId="113" fillId="34" borderId="10" xfId="0" applyFont="1" applyFill="1" applyBorder="1" applyAlignment="1">
      <alignment vertical="center" wrapText="1"/>
    </xf>
    <xf numFmtId="0" fontId="113" fillId="34" borderId="22" xfId="0" applyFont="1" applyFill="1" applyBorder="1" applyAlignment="1">
      <alignment vertical="center" wrapText="1"/>
    </xf>
    <xf numFmtId="0" fontId="44" fillId="34" borderId="19" xfId="0" applyFont="1" applyFill="1" applyBorder="1" applyAlignment="1" applyProtection="1">
      <alignment horizontal="center" vertical="center" wrapText="1"/>
      <protection/>
    </xf>
    <xf numFmtId="0" fontId="107" fillId="34" borderId="22" xfId="0" applyFont="1" applyFill="1" applyBorder="1" applyAlignment="1">
      <alignment horizontal="center" vertical="center" wrapText="1"/>
    </xf>
    <xf numFmtId="0" fontId="109" fillId="0" borderId="0" xfId="0" applyFont="1" applyAlignment="1">
      <alignment/>
    </xf>
    <xf numFmtId="0" fontId="43" fillId="33" borderId="13" xfId="0" applyFont="1" applyFill="1" applyBorder="1" applyAlignment="1" applyProtection="1">
      <alignment horizontal="left" vertical="center" wrapText="1"/>
      <protection/>
    </xf>
    <xf numFmtId="0" fontId="43" fillId="33" borderId="0" xfId="0" applyFont="1" applyFill="1" applyBorder="1" applyAlignment="1" applyProtection="1">
      <alignment horizontal="left" vertical="center" wrapText="1"/>
      <protection/>
    </xf>
    <xf numFmtId="0" fontId="43" fillId="33" borderId="14" xfId="0" applyFont="1" applyFill="1" applyBorder="1" applyAlignment="1" applyProtection="1">
      <alignment horizontal="left" vertical="center" wrapText="1"/>
      <protection/>
    </xf>
    <xf numFmtId="0" fontId="44" fillId="33" borderId="17" xfId="0" applyFont="1" applyFill="1" applyBorder="1" applyAlignment="1" applyProtection="1">
      <alignment horizontal="left" vertical="center"/>
      <protection/>
    </xf>
    <xf numFmtId="0" fontId="44" fillId="33" borderId="15" xfId="0" applyFont="1" applyFill="1" applyBorder="1" applyAlignment="1" applyProtection="1">
      <alignment horizontal="left" vertical="center"/>
      <protection/>
    </xf>
    <xf numFmtId="0" fontId="44" fillId="33" borderId="18" xfId="0" applyFont="1" applyFill="1" applyBorder="1" applyAlignment="1" applyProtection="1">
      <alignment horizontal="left" vertical="center"/>
      <protection/>
    </xf>
    <xf numFmtId="0" fontId="44" fillId="33" borderId="20" xfId="0" applyFont="1" applyFill="1" applyBorder="1" applyAlignment="1" applyProtection="1">
      <alignment horizontal="left" vertical="center"/>
      <protection/>
    </xf>
    <xf numFmtId="0" fontId="44" fillId="33" borderId="12" xfId="0" applyFont="1" applyFill="1" applyBorder="1" applyAlignment="1" applyProtection="1">
      <alignment horizontal="left" vertical="center"/>
      <protection/>
    </xf>
    <xf numFmtId="0" fontId="44" fillId="33" borderId="21" xfId="0" applyFont="1" applyFill="1" applyBorder="1" applyAlignment="1" applyProtection="1">
      <alignment horizontal="left" vertical="center"/>
      <protection/>
    </xf>
    <xf numFmtId="0" fontId="34" fillId="33" borderId="17" xfId="0" applyFont="1" applyFill="1" applyBorder="1" applyAlignment="1" applyProtection="1">
      <alignment horizontal="center" vertical="center"/>
      <protection locked="0"/>
    </xf>
    <xf numFmtId="0" fontId="34" fillId="33" borderId="18" xfId="0" applyFont="1" applyFill="1" applyBorder="1" applyAlignment="1" applyProtection="1">
      <alignment horizontal="center" vertical="center"/>
      <protection locked="0"/>
    </xf>
    <xf numFmtId="0" fontId="34" fillId="33" borderId="2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167" fontId="61" fillId="36" borderId="11" xfId="0" applyNumberFormat="1" applyFont="1" applyFill="1" applyBorder="1" applyAlignment="1" applyProtection="1">
      <alignment horizontal="center" vertical="center"/>
      <protection/>
    </xf>
    <xf numFmtId="0" fontId="29" fillId="33" borderId="19" xfId="0" applyFont="1" applyFill="1" applyBorder="1" applyAlignment="1" applyProtection="1">
      <alignment horizontal="left" vertical="top" wrapText="1"/>
      <protection locked="0"/>
    </xf>
    <xf numFmtId="0" fontId="0" fillId="0" borderId="10" xfId="0" applyBorder="1" applyAlignment="1">
      <alignment wrapText="1"/>
    </xf>
    <xf numFmtId="0" fontId="0" fillId="0" borderId="22" xfId="0" applyBorder="1" applyAlignment="1">
      <alignment wrapText="1"/>
    </xf>
    <xf numFmtId="0" fontId="29" fillId="33" borderId="11" xfId="0" applyFont="1" applyFill="1" applyBorder="1" applyAlignment="1" applyProtection="1">
      <alignment horizontal="center" vertical="center"/>
      <protection/>
    </xf>
    <xf numFmtId="0" fontId="29" fillId="0" borderId="11" xfId="0" applyFont="1" applyBorder="1" applyAlignment="1" applyProtection="1">
      <alignment horizontal="center" vertical="center"/>
      <protection/>
    </xf>
    <xf numFmtId="0" fontId="29" fillId="0" borderId="16" xfId="0" applyFont="1" applyBorder="1" applyAlignment="1" applyProtection="1">
      <alignment horizontal="center" vertical="center"/>
      <protection/>
    </xf>
    <xf numFmtId="0" fontId="29" fillId="0" borderId="32" xfId="0" applyFont="1" applyBorder="1" applyAlignment="1" applyProtection="1">
      <alignment horizontal="center" vertical="center"/>
      <protection/>
    </xf>
    <xf numFmtId="0" fontId="44" fillId="0" borderId="17" xfId="0" applyFont="1" applyBorder="1" applyAlignment="1" applyProtection="1">
      <alignment horizontal="left" vertical="center"/>
      <protection/>
    </xf>
    <xf numFmtId="0" fontId="44" fillId="0" borderId="15" xfId="0" applyFont="1" applyBorder="1" applyAlignment="1" applyProtection="1">
      <alignment horizontal="left" vertical="center"/>
      <protection/>
    </xf>
    <xf numFmtId="0" fontId="44" fillId="0" borderId="18" xfId="0" applyFont="1" applyBorder="1" applyAlignment="1" applyProtection="1">
      <alignment horizontal="left" vertical="center"/>
      <protection/>
    </xf>
    <xf numFmtId="0" fontId="44" fillId="0" borderId="20"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4" fillId="0" borderId="21" xfId="0" applyFont="1" applyBorder="1" applyAlignment="1" applyProtection="1">
      <alignment horizontal="left" vertical="center"/>
      <protection/>
    </xf>
    <xf numFmtId="0" fontId="44" fillId="0" borderId="17" xfId="0" applyFont="1" applyBorder="1" applyAlignment="1" applyProtection="1">
      <alignment horizontal="right" vertical="center" wrapText="1"/>
      <protection/>
    </xf>
    <xf numFmtId="0" fontId="44" fillId="0" borderId="15" xfId="0" applyFont="1" applyBorder="1" applyAlignment="1" applyProtection="1">
      <alignment horizontal="right" vertical="center" wrapText="1"/>
      <protection/>
    </xf>
    <xf numFmtId="0" fontId="44" fillId="0" borderId="18" xfId="0" applyFont="1" applyBorder="1" applyAlignment="1" applyProtection="1">
      <alignment horizontal="right" vertical="center" wrapText="1"/>
      <protection/>
    </xf>
    <xf numFmtId="0" fontId="44" fillId="0" borderId="20" xfId="0" applyFont="1" applyBorder="1" applyAlignment="1" applyProtection="1">
      <alignment horizontal="right" vertical="center" wrapText="1"/>
      <protection/>
    </xf>
    <xf numFmtId="0" fontId="44" fillId="0" borderId="12" xfId="0" applyFont="1" applyBorder="1" applyAlignment="1" applyProtection="1">
      <alignment horizontal="right" vertical="center" wrapText="1"/>
      <protection/>
    </xf>
    <xf numFmtId="0" fontId="44" fillId="0" borderId="21" xfId="0" applyFont="1" applyBorder="1" applyAlignment="1" applyProtection="1">
      <alignment horizontal="right"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43" fillId="33" borderId="19" xfId="0" applyFont="1" applyFill="1" applyBorder="1" applyAlignment="1" applyProtection="1">
      <alignment horizontal="left" vertical="center" wrapText="1"/>
      <protection/>
    </xf>
    <xf numFmtId="0" fontId="43" fillId="33" borderId="10" xfId="0" applyFont="1" applyFill="1" applyBorder="1" applyAlignment="1" applyProtection="1">
      <alignment horizontal="left" vertical="center" wrapText="1"/>
      <protection/>
    </xf>
    <xf numFmtId="0" fontId="43" fillId="33" borderId="22" xfId="0" applyFont="1" applyFill="1" applyBorder="1" applyAlignment="1" applyProtection="1">
      <alignment horizontal="left" vertical="center" wrapText="1"/>
      <protection/>
    </xf>
    <xf numFmtId="0" fontId="44" fillId="0" borderId="13"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0" fontId="44" fillId="0" borderId="14" xfId="0" applyFont="1" applyBorder="1" applyAlignment="1" applyProtection="1">
      <alignment horizontal="left" vertical="center"/>
      <protection/>
    </xf>
    <xf numFmtId="0" fontId="29" fillId="33" borderId="17" xfId="0" applyFont="1" applyFill="1" applyBorder="1" applyAlignment="1" applyProtection="1">
      <alignment horizontal="center" vertical="center"/>
      <protection/>
    </xf>
    <xf numFmtId="167" fontId="61" fillId="36" borderId="17" xfId="0" applyNumberFormat="1" applyFont="1" applyFill="1" applyBorder="1" applyAlignment="1" applyProtection="1">
      <alignment horizontal="center" vertical="center"/>
      <protection/>
    </xf>
    <xf numFmtId="167" fontId="61" fillId="36" borderId="18" xfId="0" applyNumberFormat="1" applyFont="1" applyFill="1" applyBorder="1" applyAlignment="1" applyProtection="1">
      <alignment horizontal="center" vertical="center"/>
      <protection/>
    </xf>
    <xf numFmtId="167" fontId="61" fillId="36" borderId="20" xfId="0" applyNumberFormat="1" applyFont="1" applyFill="1" applyBorder="1" applyAlignment="1" applyProtection="1">
      <alignment horizontal="center" vertical="center"/>
      <protection/>
    </xf>
    <xf numFmtId="167" fontId="61" fillId="36" borderId="21" xfId="0" applyNumberFormat="1" applyFont="1" applyFill="1" applyBorder="1" applyAlignment="1" applyProtection="1">
      <alignment horizontal="center" vertical="center"/>
      <protection/>
    </xf>
    <xf numFmtId="0" fontId="34" fillId="0" borderId="10" xfId="0" applyFont="1" applyBorder="1" applyAlignment="1" applyProtection="1">
      <alignment horizontal="left" vertical="top" wrapText="1"/>
      <protection/>
    </xf>
    <xf numFmtId="0" fontId="34" fillId="0" borderId="22" xfId="0" applyFont="1" applyBorder="1" applyAlignment="1" applyProtection="1">
      <alignment horizontal="left" vertical="top" wrapText="1"/>
      <protection/>
    </xf>
    <xf numFmtId="10" fontId="29" fillId="36" borderId="19" xfId="0" applyNumberFormat="1" applyFont="1" applyFill="1" applyBorder="1" applyAlignment="1" applyProtection="1">
      <alignment horizontal="left" vertical="top" wrapText="1"/>
      <protection locked="0"/>
    </xf>
    <xf numFmtId="0" fontId="44" fillId="0" borderId="19" xfId="0" applyFont="1" applyBorder="1" applyAlignment="1" applyProtection="1">
      <alignment horizontal="center" vertical="center" wrapText="1"/>
      <protection/>
    </xf>
    <xf numFmtId="0" fontId="114" fillId="0" borderId="22" xfId="0" applyFont="1" applyBorder="1" applyAlignment="1">
      <alignment horizontal="center" vertical="center" wrapText="1"/>
    </xf>
    <xf numFmtId="0" fontId="32" fillId="0" borderId="10" xfId="0" applyFont="1" applyBorder="1" applyAlignment="1" applyProtection="1">
      <alignment horizontal="left" vertical="top" wrapText="1"/>
      <protection/>
    </xf>
    <xf numFmtId="0" fontId="32" fillId="0" borderId="22" xfId="0" applyFont="1" applyBorder="1" applyAlignment="1" applyProtection="1">
      <alignment horizontal="left" vertical="top" wrapText="1"/>
      <protection/>
    </xf>
    <xf numFmtId="0" fontId="4" fillId="0" borderId="19"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22" xfId="0" applyFont="1" applyBorder="1" applyAlignment="1" applyProtection="1">
      <alignment horizontal="left" vertical="top"/>
      <protection/>
    </xf>
    <xf numFmtId="0" fontId="5" fillId="0" borderId="11" xfId="0" applyFont="1" applyBorder="1" applyAlignment="1" applyProtection="1">
      <alignment horizontal="center" vertical="center"/>
      <protection/>
    </xf>
    <xf numFmtId="0" fontId="4" fillId="0" borderId="19"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5" fillId="33" borderId="11" xfId="0" applyFont="1" applyFill="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66" fillId="0" borderId="0" xfId="0" applyFont="1" applyBorder="1" applyAlignment="1" applyProtection="1">
      <alignment horizontal="left" vertical="center"/>
      <protection/>
    </xf>
    <xf numFmtId="0" fontId="35" fillId="0" borderId="0" xfId="0" applyFont="1" applyBorder="1" applyAlignment="1" applyProtection="1">
      <alignment horizontal="left" vertical="center"/>
      <protection/>
    </xf>
    <xf numFmtId="0" fontId="66" fillId="0" borderId="0" xfId="0" applyFont="1" applyBorder="1" applyAlignment="1" applyProtection="1">
      <alignment horizontal="right" vertical="center"/>
      <protection/>
    </xf>
    <xf numFmtId="164" fontId="35" fillId="0" borderId="0" xfId="0" applyNumberFormat="1" applyFont="1" applyBorder="1" applyAlignment="1" applyProtection="1">
      <alignment horizontal="left" vertical="center"/>
      <protection/>
    </xf>
    <xf numFmtId="0" fontId="115" fillId="33" borderId="19" xfId="54" applyFont="1" applyFill="1" applyBorder="1" applyAlignment="1" applyProtection="1">
      <alignment/>
      <protection/>
    </xf>
    <xf numFmtId="0" fontId="115" fillId="33" borderId="10" xfId="54" applyFont="1" applyFill="1" applyBorder="1" applyAlignment="1" applyProtection="1">
      <alignment/>
      <protection/>
    </xf>
    <xf numFmtId="0" fontId="43" fillId="33" borderId="19" xfId="0" applyFont="1" applyFill="1" applyBorder="1" applyAlignment="1" applyProtection="1">
      <alignment horizontal="right" vertical="center"/>
      <protection/>
    </xf>
    <xf numFmtId="0" fontId="43" fillId="33" borderId="10" xfId="0" applyFont="1" applyFill="1" applyBorder="1" applyAlignment="1" applyProtection="1">
      <alignment horizontal="right" vertical="center"/>
      <protection/>
    </xf>
    <xf numFmtId="0" fontId="115" fillId="33" borderId="19" xfId="54" applyFont="1" applyFill="1" applyBorder="1" applyAlignment="1" applyProtection="1">
      <alignment horizontal="left" vertical="center" wrapText="1"/>
      <protection/>
    </xf>
    <xf numFmtId="0" fontId="115" fillId="33" borderId="10" xfId="54" applyFont="1" applyFill="1" applyBorder="1" applyAlignment="1" applyProtection="1">
      <alignment horizontal="left" vertical="center" wrapText="1"/>
      <protection/>
    </xf>
    <xf numFmtId="0" fontId="43" fillId="33" borderId="10" xfId="0" applyFont="1" applyFill="1" applyBorder="1" applyAlignment="1" applyProtection="1">
      <alignment horizontal="center"/>
      <protection/>
    </xf>
    <xf numFmtId="0" fontId="43" fillId="33" borderId="22" xfId="0" applyFont="1" applyFill="1" applyBorder="1" applyAlignment="1" applyProtection="1">
      <alignment horizontal="center"/>
      <protection/>
    </xf>
    <xf numFmtId="0" fontId="115" fillId="33" borderId="19" xfId="54" applyFont="1" applyFill="1" applyBorder="1" applyAlignment="1" applyProtection="1">
      <alignment horizontal="left" vertical="center"/>
      <protection/>
    </xf>
    <xf numFmtId="0" fontId="115" fillId="33" borderId="10" xfId="54" applyFont="1" applyFill="1" applyBorder="1" applyAlignment="1" applyProtection="1">
      <alignment horizontal="left" vertical="center"/>
      <protection/>
    </xf>
    <xf numFmtId="0" fontId="29" fillId="33" borderId="10" xfId="0" applyFont="1" applyFill="1" applyBorder="1" applyAlignment="1" applyProtection="1">
      <alignment horizontal="left" vertical="top" wrapText="1"/>
      <protection locked="0"/>
    </xf>
    <xf numFmtId="0" fontId="29" fillId="33" borderId="22" xfId="0" applyFont="1" applyFill="1" applyBorder="1" applyAlignment="1" applyProtection="1">
      <alignment horizontal="left" vertical="top" wrapText="1"/>
      <protection locked="0"/>
    </xf>
    <xf numFmtId="0" fontId="116" fillId="0" borderId="19" xfId="0" applyFont="1" applyBorder="1" applyAlignment="1">
      <alignment horizontal="center" vertical="center" wrapText="1"/>
    </xf>
    <xf numFmtId="0" fontId="116" fillId="0" borderId="10" xfId="0" applyFont="1" applyBorder="1" applyAlignment="1">
      <alignment vertical="center" wrapText="1"/>
    </xf>
    <xf numFmtId="0" fontId="116" fillId="0" borderId="22" xfId="0" applyFont="1" applyBorder="1" applyAlignment="1">
      <alignment vertical="center" wrapText="1"/>
    </xf>
    <xf numFmtId="0" fontId="31" fillId="33" borderId="0" xfId="0" applyFont="1" applyFill="1" applyBorder="1" applyAlignment="1" applyProtection="1">
      <alignment horizontal="right" vertical="center"/>
      <protection/>
    </xf>
    <xf numFmtId="0" fontId="31" fillId="0" borderId="0" xfId="0" applyFont="1" applyBorder="1" applyAlignment="1" applyProtection="1">
      <alignment horizontal="right" vertical="center"/>
      <protection/>
    </xf>
    <xf numFmtId="0" fontId="35" fillId="33" borderId="0" xfId="0" applyFont="1" applyFill="1" applyBorder="1" applyAlignment="1" applyProtection="1">
      <alignment horizontal="left" vertical="center"/>
      <protection/>
    </xf>
    <xf numFmtId="0" fontId="35" fillId="33" borderId="12" xfId="0" applyFont="1" applyFill="1" applyBorder="1" applyAlignment="1" applyProtection="1">
      <alignment horizontal="left" vertical="center"/>
      <protection/>
    </xf>
    <xf numFmtId="0" fontId="35" fillId="33" borderId="21" xfId="0" applyFont="1" applyFill="1" applyBorder="1" applyAlignment="1" applyProtection="1">
      <alignment horizontal="left" vertical="center"/>
      <protection/>
    </xf>
    <xf numFmtId="0" fontId="40" fillId="37" borderId="19" xfId="0" applyFont="1" applyFill="1" applyBorder="1" applyAlignment="1" applyProtection="1">
      <alignment horizontal="left" vertical="center" wrapText="1"/>
      <protection/>
    </xf>
    <xf numFmtId="0" fontId="40" fillId="38" borderId="10" xfId="0" applyFont="1" applyFill="1" applyBorder="1" applyAlignment="1" applyProtection="1">
      <alignment horizontal="left" vertical="center" wrapText="1"/>
      <protection/>
    </xf>
    <xf numFmtId="0" fontId="40" fillId="39" borderId="10" xfId="0" applyFont="1" applyFill="1" applyBorder="1" applyAlignment="1" applyProtection="1">
      <alignment horizontal="right" vertical="center" wrapText="1"/>
      <protection/>
    </xf>
    <xf numFmtId="0" fontId="40" fillId="40" borderId="22"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center"/>
      <protection/>
    </xf>
    <xf numFmtId="0" fontId="0" fillId="0" borderId="0" xfId="0" applyBorder="1" applyAlignment="1">
      <alignment horizontal="center" vertical="center"/>
    </xf>
    <xf numFmtId="0" fontId="8" fillId="33" borderId="0" xfId="0"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469">
    <dxf>
      <fill>
        <patternFill>
          <bgColor rgb="FF00B050"/>
        </patternFill>
      </fill>
    </dxf>
    <dxf>
      <fill>
        <patternFill>
          <bgColor rgb="FFFF000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ill>
        <patternFill>
          <bgColor rgb="FFFFFF00"/>
        </patternFill>
      </fill>
    </dxf>
    <dxf>
      <fill>
        <patternFill>
          <bgColor rgb="FFF87508"/>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ill>
        <patternFill>
          <bgColor rgb="FFFFFF00"/>
        </patternFill>
      </fill>
    </dxf>
    <dxf>
      <fill>
        <patternFill>
          <bgColor rgb="FFF87508"/>
        </patternFill>
      </fill>
    </dxf>
    <dxf>
      <fill>
        <patternFill>
          <bgColor rgb="FFFF0000"/>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FFF00"/>
        </patternFill>
      </fill>
    </dxf>
    <dxf>
      <fill>
        <patternFill>
          <bgColor rgb="FFF96F07"/>
        </patternFill>
      </fill>
    </dxf>
    <dxf>
      <fill>
        <patternFill>
          <bgColor rgb="FFFF000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F96F07"/>
        </patternFill>
      </fill>
    </dxf>
    <dxf>
      <fill>
        <patternFill>
          <bgColor rgb="FFFF0000"/>
        </patternFill>
      </fill>
    </dxf>
    <dxf>
      <fill>
        <patternFill>
          <bgColor theme="0"/>
        </patternFill>
      </fill>
    </dxf>
    <dxf>
      <fill>
        <patternFill>
          <bgColor rgb="FF66FF33"/>
        </patternFill>
      </fill>
      <border/>
    </dxf>
    <dxf>
      <fill>
        <patternFill>
          <bgColor rgb="FF009A46"/>
        </patternFill>
      </fill>
      <border/>
    </dxf>
    <dxf>
      <fill>
        <patternFill>
          <bgColor rgb="FFC2FF0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9</xdr:col>
      <xdr:colOff>85725</xdr:colOff>
      <xdr:row>9</xdr:row>
      <xdr:rowOff>133350</xdr:rowOff>
    </xdr:to>
    <xdr:pic>
      <xdr:nvPicPr>
        <xdr:cNvPr id="1" name="Picture 3" descr="K-MAX at Lockheed"/>
        <xdr:cNvPicPr preferRelativeResize="1">
          <a:picLocks noChangeAspect="1"/>
        </xdr:cNvPicPr>
      </xdr:nvPicPr>
      <xdr:blipFill>
        <a:blip r:embed="rId1"/>
        <a:stretch>
          <a:fillRect/>
        </a:stretch>
      </xdr:blipFill>
      <xdr:spPr>
        <a:xfrm>
          <a:off x="142875" y="95250"/>
          <a:ext cx="4962525" cy="2638425"/>
        </a:xfrm>
        <a:prstGeom prst="rect">
          <a:avLst/>
        </a:prstGeom>
        <a:noFill/>
        <a:ln w="9525" cmpd="sng">
          <a:solidFill>
            <a:srgbClr val="000000"/>
          </a:solidFill>
          <a:headEnd type="none"/>
          <a:tailEnd type="none"/>
        </a:ln>
      </xdr:spPr>
    </xdr:pic>
    <xdr:clientData/>
  </xdr:twoCellAnchor>
  <xdr:twoCellAnchor editAs="oneCell">
    <xdr:from>
      <xdr:col>6</xdr:col>
      <xdr:colOff>295275</xdr:colOff>
      <xdr:row>9</xdr:row>
      <xdr:rowOff>219075</xdr:rowOff>
    </xdr:from>
    <xdr:to>
      <xdr:col>12</xdr:col>
      <xdr:colOff>466725</xdr:colOff>
      <xdr:row>19</xdr:row>
      <xdr:rowOff>133350</xdr:rowOff>
    </xdr:to>
    <xdr:pic>
      <xdr:nvPicPr>
        <xdr:cNvPr id="2" name="Picture 5" descr="Militry combat helicopter"/>
        <xdr:cNvPicPr preferRelativeResize="1">
          <a:picLocks noChangeAspect="1"/>
        </xdr:cNvPicPr>
      </xdr:nvPicPr>
      <xdr:blipFill>
        <a:blip r:embed="rId2"/>
        <a:stretch>
          <a:fillRect/>
        </a:stretch>
      </xdr:blipFill>
      <xdr:spPr>
        <a:xfrm>
          <a:off x="3486150" y="2819400"/>
          <a:ext cx="4067175" cy="2581275"/>
        </a:xfrm>
        <a:prstGeom prst="rect">
          <a:avLst/>
        </a:prstGeom>
        <a:noFill/>
        <a:ln w="9525" cmpd="sng">
          <a:solidFill>
            <a:srgbClr val="000000"/>
          </a:solidFill>
          <a:headEnd type="none"/>
          <a:tailEnd type="none"/>
        </a:ln>
      </xdr:spPr>
    </xdr:pic>
    <xdr:clientData/>
  </xdr:twoCellAnchor>
  <xdr:twoCellAnchor>
    <xdr:from>
      <xdr:col>1</xdr:col>
      <xdr:colOff>28575</xdr:colOff>
      <xdr:row>11</xdr:row>
      <xdr:rowOff>257175</xdr:rowOff>
    </xdr:from>
    <xdr:to>
      <xdr:col>6</xdr:col>
      <xdr:colOff>66675</xdr:colOff>
      <xdr:row>18</xdr:row>
      <xdr:rowOff>104775</xdr:rowOff>
    </xdr:to>
    <xdr:sp>
      <xdr:nvSpPr>
        <xdr:cNvPr id="3" name="TextBox 7"/>
        <xdr:cNvSpPr txBox="1">
          <a:spLocks noChangeArrowheads="1"/>
        </xdr:cNvSpPr>
      </xdr:nvSpPr>
      <xdr:spPr>
        <a:xfrm>
          <a:off x="171450" y="3390900"/>
          <a:ext cx="3086100" cy="1714500"/>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sz="3200" b="1" i="0" u="none" baseline="0">
              <a:solidFill>
                <a:srgbClr val="000000"/>
              </a:solidFill>
              <a:latin typeface="Estrangelo Edessa"/>
              <a:ea typeface="Estrangelo Edessa"/>
              <a:cs typeface="Estrangelo Edessa"/>
            </a:rPr>
            <a:t>Production Readiness Review
</a:t>
          </a:r>
          <a:r>
            <a:rPr lang="en-US" cap="none" sz="1400" b="0" i="0" u="none" baseline="0">
              <a:solidFill>
                <a:srgbClr val="000000"/>
              </a:solidFill>
              <a:latin typeface="Estrangelo Edessa"/>
              <a:ea typeface="Estrangelo Edessa"/>
              <a:cs typeface="Estrangelo Edessa"/>
            </a:rPr>
            <a:t>
</a:t>
          </a:r>
          <a:r>
            <a:rPr lang="en-US" cap="none" sz="1800" b="0" i="0" u="none" baseline="0">
              <a:solidFill>
                <a:srgbClr val="000000"/>
              </a:solidFill>
              <a:latin typeface="Estrangelo Edessa"/>
              <a:ea typeface="Estrangelo Edessa"/>
              <a:cs typeface="Estrangelo Edessa"/>
            </a:rPr>
            <a:t>      </a:t>
          </a:r>
          <a:r>
            <a:rPr lang="en-US" cap="none" sz="1800" b="1" i="0" u="none" baseline="0">
              <a:solidFill>
                <a:srgbClr val="000000"/>
              </a:solidFill>
              <a:latin typeface="Estrangelo Edessa"/>
              <a:ea typeface="Estrangelo Edessa"/>
              <a:cs typeface="Estrangelo Edessa"/>
            </a:rPr>
            <a:t>Supplier Assessment</a:t>
          </a:r>
        </a:p>
      </xdr:txBody>
    </xdr:sp>
    <xdr:clientData/>
  </xdr:twoCellAnchor>
  <xdr:twoCellAnchor>
    <xdr:from>
      <xdr:col>9</xdr:col>
      <xdr:colOff>209550</xdr:colOff>
      <xdr:row>1</xdr:row>
      <xdr:rowOff>266700</xdr:rowOff>
    </xdr:from>
    <xdr:to>
      <xdr:col>12</xdr:col>
      <xdr:colOff>485775</xdr:colOff>
      <xdr:row>7</xdr:row>
      <xdr:rowOff>123825</xdr:rowOff>
    </xdr:to>
    <xdr:sp>
      <xdr:nvSpPr>
        <xdr:cNvPr id="4" name="Rectangle 1"/>
        <xdr:cNvSpPr>
          <a:spLocks/>
        </xdr:cNvSpPr>
      </xdr:nvSpPr>
      <xdr:spPr>
        <a:xfrm>
          <a:off x="5229225" y="733425"/>
          <a:ext cx="2343150" cy="14573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10</xdr:col>
      <xdr:colOff>523875</xdr:colOff>
      <xdr:row>10</xdr:row>
      <xdr:rowOff>0</xdr:rowOff>
    </xdr:to>
    <xdr:sp>
      <xdr:nvSpPr>
        <xdr:cNvPr id="1" name="TextBox 2"/>
        <xdr:cNvSpPr txBox="1">
          <a:spLocks noChangeArrowheads="1"/>
        </xdr:cNvSpPr>
      </xdr:nvSpPr>
      <xdr:spPr>
        <a:xfrm>
          <a:off x="76200" y="647700"/>
          <a:ext cx="6543675"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Kaman Aerosystems  welcomes the opportunity to work with our Supply Base to improve our relationships , understand our abilities, and generate an atmosphere of cooperation,  learning, and growth. Our mutual success, in large part, is obtained from fostering this relationship, and working  together to improve ourselves. This  Production Readiness Assessment Evaluation form is a questionnaire to look at areas within your process. We ask that you complete it,  allow us to review your responses so we can work together to share our experiences and improve process.        </a:t>
          </a:r>
        </a:p>
      </xdr:txBody>
    </xdr:sp>
    <xdr:clientData/>
  </xdr:twoCellAnchor>
  <xdr:twoCellAnchor>
    <xdr:from>
      <xdr:col>0</xdr:col>
      <xdr:colOff>104775</xdr:colOff>
      <xdr:row>15</xdr:row>
      <xdr:rowOff>38100</xdr:rowOff>
    </xdr:from>
    <xdr:to>
      <xdr:col>10</xdr:col>
      <xdr:colOff>504825</xdr:colOff>
      <xdr:row>22</xdr:row>
      <xdr:rowOff>123825</xdr:rowOff>
    </xdr:to>
    <xdr:sp>
      <xdr:nvSpPr>
        <xdr:cNvPr id="2" name="TextBox 5"/>
        <xdr:cNvSpPr txBox="1">
          <a:spLocks noChangeArrowheads="1"/>
        </xdr:cNvSpPr>
      </xdr:nvSpPr>
      <xdr:spPr>
        <a:xfrm>
          <a:off x="104775" y="2466975"/>
          <a:ext cx="64960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1. Fill in Supplier Information section completely.
</a:t>
          </a:r>
          <a:r>
            <a:rPr lang="en-US" cap="none" sz="1200" b="0" i="0" u="none" baseline="0">
              <a:solidFill>
                <a:srgbClr val="000000"/>
              </a:solidFill>
              <a:latin typeface="Calibri"/>
              <a:ea typeface="Calibri"/>
              <a:cs typeface="Calibri"/>
            </a:rPr>
            <a:t>2. Review and respond to each item in each tab and input your answer in the Supplier Rating Score column on the right hand side of the page, using a rating of 1-5. The rating process is set up assuming one (1) is low risk and five (5) is high risk. Support documentation should be identified and attached.
</a:t>
          </a:r>
          <a:r>
            <a:rPr lang="en-US" cap="none" sz="1200" b="0" i="0" u="none" baseline="0">
              <a:solidFill>
                <a:srgbClr val="000000"/>
              </a:solidFill>
              <a:latin typeface="Calibri"/>
              <a:ea typeface="Calibri"/>
              <a:cs typeface="Calibri"/>
            </a:rPr>
            <a:t>3.  For items you also consider having a concern, there is a drop down box for you to click the "Yes"  indication. These items of concern will help us in identifying areas for future discussions.
</a:t>
          </a:r>
          <a:r>
            <a:rPr lang="en-US" cap="none" sz="1200" b="0" i="0" u="none" baseline="0">
              <a:solidFill>
                <a:srgbClr val="000000"/>
              </a:solidFill>
              <a:latin typeface="Calibri"/>
              <a:ea typeface="Calibri"/>
              <a:cs typeface="Calibri"/>
            </a:rPr>
            <a:t>4. Upon completion, return the Production Readiness form to your Kaman buyer.  </a:t>
          </a:r>
        </a:p>
      </xdr:txBody>
    </xdr:sp>
    <xdr:clientData/>
  </xdr:twoCellAnchor>
  <xdr:twoCellAnchor>
    <xdr:from>
      <xdr:col>0</xdr:col>
      <xdr:colOff>38100</xdr:colOff>
      <xdr:row>27</xdr:row>
      <xdr:rowOff>0</xdr:rowOff>
    </xdr:from>
    <xdr:to>
      <xdr:col>10</xdr:col>
      <xdr:colOff>466725</xdr:colOff>
      <xdr:row>32</xdr:row>
      <xdr:rowOff>104775</xdr:rowOff>
    </xdr:to>
    <xdr:sp>
      <xdr:nvSpPr>
        <xdr:cNvPr id="3" name="TextBox 9"/>
        <xdr:cNvSpPr txBox="1">
          <a:spLocks noChangeArrowheads="1"/>
        </xdr:cNvSpPr>
      </xdr:nvSpPr>
      <xdr:spPr>
        <a:xfrm>
          <a:off x="38100" y="4410075"/>
          <a:ext cx="6524625"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1. Upon receipt by the Buyer, the Production Readiness Assessment form will be reviewed</a:t>
          </a:r>
          <a:r>
            <a:rPr lang="en-US" cap="none" sz="1200" b="0" i="0" u="none" baseline="0">
              <a:solidFill>
                <a:srgbClr val="000000"/>
              </a:solidFill>
              <a:latin typeface="Calibri"/>
              <a:ea typeface="Calibri"/>
              <a:cs typeface="Calibri"/>
            </a:rPr>
            <a:t> and an assessment </a:t>
          </a:r>
          <a:r>
            <a:rPr lang="en-US" cap="none" sz="1200" b="0" i="0" u="none" baseline="0">
              <a:solidFill>
                <a:srgbClr val="000000"/>
              </a:solidFill>
              <a:latin typeface="Calibri"/>
              <a:ea typeface="Calibri"/>
              <a:cs typeface="Calibri"/>
            </a:rPr>
            <a:t>The Buyer will make their own assessment of Supplier performance. 
</a:t>
          </a:r>
          <a:r>
            <a:rPr lang="en-US" cap="none" sz="1200" b="0" i="0" u="none" baseline="0">
              <a:solidFill>
                <a:srgbClr val="000000"/>
              </a:solidFill>
              <a:latin typeface="Calibri"/>
              <a:ea typeface="Calibri"/>
              <a:cs typeface="Calibri"/>
            </a:rPr>
            <a:t>2. Discussions will take place at Kaman internally to best help understand your response, and capabilities.  Additional questions may also be forwarded. 
</a:t>
          </a:r>
          <a:r>
            <a:rPr lang="en-US" cap="none" sz="1200" b="0" i="0" u="none" baseline="0">
              <a:solidFill>
                <a:srgbClr val="000000"/>
              </a:solidFill>
              <a:latin typeface="Calibri"/>
              <a:ea typeface="Calibri"/>
              <a:cs typeface="Calibri"/>
            </a:rPr>
            <a:t>3. The buyer will establish a date to review the Assessment form with you. This meeting may include members of functional groups from both organizations to review, discuss, and offer up strategies for any areas where improvement is needed.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1924050</xdr:colOff>
      <xdr:row>0</xdr:row>
      <xdr:rowOff>190500</xdr:rowOff>
    </xdr:from>
    <xdr:to>
      <xdr:col>11</xdr:col>
      <xdr:colOff>1162050</xdr:colOff>
      <xdr:row>1</xdr:row>
      <xdr:rowOff>495300</xdr:rowOff>
    </xdr:to>
    <xdr:pic>
      <xdr:nvPicPr>
        <xdr:cNvPr id="1" name="Picture 23" descr="Untitled-1"/>
        <xdr:cNvPicPr preferRelativeResize="1">
          <a:picLocks noChangeAspect="1"/>
        </xdr:cNvPicPr>
      </xdr:nvPicPr>
      <xdr:blipFill>
        <a:blip r:embed="rId1"/>
        <a:stretch>
          <a:fillRect/>
        </a:stretch>
      </xdr:blipFill>
      <xdr:spPr>
        <a:xfrm>
          <a:off x="10153650" y="190500"/>
          <a:ext cx="3943350" cy="885825"/>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Network%20Folder\aaa\WEB%20PORTAL%20PROJECT\Final%20File%20for%20Release\Electronic%20Signatures\Form%20SCMP%203.1%20(d)%20TASG%20General%20%20Supplier%20Assessment%20-%20Rev%20Orig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coring"/>
      <sheetName val="IR's"/>
      <sheetName val="Assessment Report"/>
      <sheetName val="Survey Report"/>
      <sheetName val="Quality"/>
      <sheetName val="SCM"/>
      <sheetName val="Supplier Capabilities"/>
      <sheetName val="Human Resources"/>
      <sheetName val="Management Strategy"/>
      <sheetName val="Operational Performance"/>
      <sheetName val="Drop Downs"/>
    </sheetNames>
    <sheetDataSet>
      <sheetData sheetId="10">
        <row r="5">
          <cell r="H5" t="str">
            <v>Triumph Actuation Systems - Clemmons, NC</v>
          </cell>
        </row>
        <row r="6">
          <cell r="H6" t="str">
            <v>Triumph Actuation Systems - East Lyme, CT</v>
          </cell>
        </row>
        <row r="7">
          <cell r="H7" t="str">
            <v>Triumph Aerospace Systems - Seattle, WA</v>
          </cell>
        </row>
        <row r="8">
          <cell r="H8" t="str">
            <v>Triumph Aerospace Systems - Wichita, KS</v>
          </cell>
        </row>
        <row r="9">
          <cell r="H9" t="str">
            <v>Triumph Aerospace Systems Group, NC</v>
          </cell>
        </row>
        <row r="10">
          <cell r="H10" t="str">
            <v>Triumph Composite Systems – Spokane, WA</v>
          </cell>
        </row>
        <row r="11">
          <cell r="H11" t="str">
            <v>Triumph Fabrications - Fort Worth, TX</v>
          </cell>
        </row>
        <row r="12">
          <cell r="H12" t="str">
            <v>Triumph Fabrications - Hot Springs, AR</v>
          </cell>
        </row>
        <row r="13">
          <cell r="H13" t="str">
            <v>Triumph Fabrications - San Diego, CA</v>
          </cell>
        </row>
        <row r="14">
          <cell r="H14" t="str">
            <v>Triumph Fabrications - Shelbyville, IN</v>
          </cell>
        </row>
        <row r="15">
          <cell r="H15" t="str">
            <v>Triumph Gear Systems - Macomb, MI</v>
          </cell>
        </row>
        <row r="16">
          <cell r="H16" t="str">
            <v>Triumph Gear Systems - Park City, UT</v>
          </cell>
        </row>
        <row r="17">
          <cell r="H17" t="str">
            <v>Triumph Structures - Kansas City, MO</v>
          </cell>
        </row>
        <row r="18">
          <cell r="H18" t="str">
            <v>Triumph Structures - Los Angeles, CA</v>
          </cell>
        </row>
        <row r="19">
          <cell r="H19" t="str">
            <v>Triumph Structures – Wichita, KS</v>
          </cell>
        </row>
        <row r="20">
          <cell r="H20" t="str">
            <v>Triumph Thermal Systems – Forest, OH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O42"/>
  <sheetViews>
    <sheetView zoomScaleSheetLayoutView="100" zoomScalePageLayoutView="0" workbookViewId="0" topLeftCell="A1">
      <selection activeCell="P24" sqref="P24"/>
    </sheetView>
  </sheetViews>
  <sheetFormatPr defaultColWidth="9.140625" defaultRowHeight="15"/>
  <cols>
    <col min="1" max="1" width="2.140625" style="98" customWidth="1"/>
    <col min="2" max="9" width="9.140625" style="98" customWidth="1"/>
    <col min="10" max="10" width="12.7109375" style="98" customWidth="1"/>
    <col min="11" max="16384" width="9.140625" style="98" customWidth="1"/>
  </cols>
  <sheetData>
    <row r="1" spans="1:15" ht="36.75" thickTop="1">
      <c r="A1" s="114"/>
      <c r="B1" s="115"/>
      <c r="C1" s="116"/>
      <c r="D1" s="117"/>
      <c r="E1" s="117"/>
      <c r="F1" s="117"/>
      <c r="G1" s="117"/>
      <c r="H1" s="117"/>
      <c r="I1" s="117"/>
      <c r="J1" s="117"/>
      <c r="K1" s="178"/>
      <c r="L1" s="117"/>
      <c r="M1" s="118"/>
      <c r="N1" s="23"/>
      <c r="O1" s="24"/>
    </row>
    <row r="2" spans="1:15" ht="21">
      <c r="A2" s="119"/>
      <c r="B2" s="120"/>
      <c r="C2" s="121"/>
      <c r="D2" s="121"/>
      <c r="E2" s="121"/>
      <c r="F2" s="121"/>
      <c r="G2" s="121"/>
      <c r="H2" s="121"/>
      <c r="I2" s="121"/>
      <c r="J2" s="121"/>
      <c r="K2" s="121"/>
      <c r="L2" s="121"/>
      <c r="M2" s="122"/>
      <c r="N2" s="23"/>
      <c r="O2" s="24"/>
    </row>
    <row r="3" spans="1:15" ht="21">
      <c r="A3" s="119"/>
      <c r="B3" s="123"/>
      <c r="C3" s="121"/>
      <c r="D3" s="121"/>
      <c r="E3" s="121"/>
      <c r="F3" s="121"/>
      <c r="G3" s="121"/>
      <c r="H3" s="121"/>
      <c r="I3" s="121"/>
      <c r="J3" s="121"/>
      <c r="K3" s="121"/>
      <c r="L3" s="121"/>
      <c r="M3" s="122"/>
      <c r="N3" s="22"/>
      <c r="O3" s="22"/>
    </row>
    <row r="4" spans="1:15" ht="21">
      <c r="A4" s="119"/>
      <c r="B4" s="124"/>
      <c r="C4" s="121"/>
      <c r="D4" s="121"/>
      <c r="E4" s="121"/>
      <c r="F4" s="121"/>
      <c r="G4" s="121"/>
      <c r="H4" s="121"/>
      <c r="I4" s="121"/>
      <c r="J4" s="121"/>
      <c r="K4" s="121"/>
      <c r="L4" s="121"/>
      <c r="M4" s="122"/>
      <c r="N4" s="22"/>
      <c r="O4" s="22"/>
    </row>
    <row r="5" spans="1:15" ht="21">
      <c r="A5" s="119"/>
      <c r="B5" s="124"/>
      <c r="C5" s="121"/>
      <c r="D5" s="121"/>
      <c r="E5" s="121"/>
      <c r="F5" s="121"/>
      <c r="G5" s="121"/>
      <c r="H5" s="121"/>
      <c r="I5" s="121"/>
      <c r="J5" s="121"/>
      <c r="K5" s="121"/>
      <c r="L5" s="121"/>
      <c r="M5" s="122"/>
      <c r="N5" s="22"/>
      <c r="O5" s="22"/>
    </row>
    <row r="6" spans="1:15" ht="21">
      <c r="A6" s="119"/>
      <c r="B6" s="124"/>
      <c r="C6" s="121"/>
      <c r="D6" s="121"/>
      <c r="E6" s="121"/>
      <c r="F6" s="121"/>
      <c r="G6" s="121"/>
      <c r="H6" s="121"/>
      <c r="I6" s="121"/>
      <c r="J6" s="121"/>
      <c r="K6" s="121"/>
      <c r="L6" s="121"/>
      <c r="M6" s="122"/>
      <c r="N6" s="22"/>
      <c r="O6" s="22"/>
    </row>
    <row r="7" spans="1:15" ht="21">
      <c r="A7" s="119"/>
      <c r="B7" s="124"/>
      <c r="C7" s="121"/>
      <c r="D7" s="121"/>
      <c r="E7" s="121"/>
      <c r="F7" s="121"/>
      <c r="G7" s="121"/>
      <c r="H7" s="121"/>
      <c r="I7" s="121"/>
      <c r="J7" s="121"/>
      <c r="K7" s="121"/>
      <c r="L7" s="121"/>
      <c r="M7" s="122"/>
      <c r="N7" s="22"/>
      <c r="O7" s="22"/>
    </row>
    <row r="8" spans="1:15" ht="21">
      <c r="A8" s="119"/>
      <c r="B8" s="124"/>
      <c r="C8" s="121"/>
      <c r="D8" s="121"/>
      <c r="E8" s="121"/>
      <c r="F8" s="121"/>
      <c r="G8" s="121"/>
      <c r="H8" s="121"/>
      <c r="I8" s="121"/>
      <c r="J8" s="121"/>
      <c r="K8" s="121"/>
      <c r="L8" s="121"/>
      <c r="M8" s="122"/>
      <c r="N8" s="22"/>
      <c r="O8" s="22"/>
    </row>
    <row r="9" spans="1:15" ht="21">
      <c r="A9" s="119"/>
      <c r="B9" s="124"/>
      <c r="C9" s="121"/>
      <c r="D9" s="121"/>
      <c r="E9" s="121"/>
      <c r="F9" s="121"/>
      <c r="G9" s="121"/>
      <c r="H9" s="121"/>
      <c r="I9" s="121"/>
      <c r="J9" s="121"/>
      <c r="K9" s="121"/>
      <c r="L9" s="121"/>
      <c r="M9" s="122"/>
      <c r="N9" s="22"/>
      <c r="O9" s="22"/>
    </row>
    <row r="10" spans="1:15" ht="21">
      <c r="A10" s="119"/>
      <c r="B10" s="124"/>
      <c r="C10" s="121"/>
      <c r="D10" s="121"/>
      <c r="E10" s="121"/>
      <c r="F10" s="121"/>
      <c r="G10" s="121"/>
      <c r="H10" s="121"/>
      <c r="I10" s="121"/>
      <c r="J10" s="121"/>
      <c r="K10" s="121"/>
      <c r="L10" s="121"/>
      <c r="M10" s="122"/>
      <c r="N10" s="22"/>
      <c r="O10" s="22"/>
    </row>
    <row r="11" spans="1:15" ht="21">
      <c r="A11" s="119"/>
      <c r="B11" s="124"/>
      <c r="C11" s="121"/>
      <c r="D11" s="121"/>
      <c r="E11" s="121"/>
      <c r="F11" s="121"/>
      <c r="G11" s="121"/>
      <c r="H11" s="121"/>
      <c r="I11" s="121"/>
      <c r="J11" s="121"/>
      <c r="K11" s="121"/>
      <c r="L11" s="121"/>
      <c r="M11" s="122"/>
      <c r="N11" s="22"/>
      <c r="O11" s="22"/>
    </row>
    <row r="12" spans="1:15" ht="21">
      <c r="A12" s="119"/>
      <c r="B12" s="124"/>
      <c r="C12" s="121"/>
      <c r="D12" s="121"/>
      <c r="E12" s="121"/>
      <c r="F12" s="121"/>
      <c r="G12" s="121"/>
      <c r="H12" s="121"/>
      <c r="I12" s="121"/>
      <c r="J12" s="121"/>
      <c r="K12" s="121"/>
      <c r="L12" s="121"/>
      <c r="M12" s="122"/>
      <c r="N12" s="22"/>
      <c r="O12" s="22"/>
    </row>
    <row r="13" spans="1:15" ht="21">
      <c r="A13" s="119"/>
      <c r="B13" s="124"/>
      <c r="C13" s="121"/>
      <c r="D13" s="121"/>
      <c r="E13" s="121"/>
      <c r="F13" s="121"/>
      <c r="G13" s="121"/>
      <c r="H13" s="121"/>
      <c r="I13" s="121"/>
      <c r="J13" s="121"/>
      <c r="K13" s="121"/>
      <c r="L13" s="121"/>
      <c r="M13" s="122"/>
      <c r="N13" s="22"/>
      <c r="O13" s="22"/>
    </row>
    <row r="14" spans="1:15" ht="21">
      <c r="A14" s="119"/>
      <c r="B14" s="124"/>
      <c r="C14" s="121"/>
      <c r="D14" s="121"/>
      <c r="E14" s="121"/>
      <c r="F14" s="121"/>
      <c r="G14" s="121"/>
      <c r="H14" s="121"/>
      <c r="I14" s="121"/>
      <c r="J14" s="121"/>
      <c r="K14" s="121"/>
      <c r="L14" s="121"/>
      <c r="M14" s="122"/>
      <c r="N14" s="26"/>
      <c r="O14" s="22"/>
    </row>
    <row r="15" spans="1:15" ht="21">
      <c r="A15" s="119"/>
      <c r="B15" s="124"/>
      <c r="C15" s="121"/>
      <c r="D15" s="121"/>
      <c r="E15" s="121"/>
      <c r="F15" s="121"/>
      <c r="G15" s="121"/>
      <c r="H15" s="121"/>
      <c r="I15" s="121"/>
      <c r="J15" s="121"/>
      <c r="K15" s="121"/>
      <c r="L15" s="121"/>
      <c r="M15" s="122"/>
      <c r="N15" s="26"/>
      <c r="O15" s="22"/>
    </row>
    <row r="16" spans="1:15" ht="21">
      <c r="A16" s="119"/>
      <c r="B16" s="124"/>
      <c r="C16" s="121"/>
      <c r="D16" s="121"/>
      <c r="E16" s="121"/>
      <c r="F16" s="121"/>
      <c r="G16" s="121"/>
      <c r="H16" s="121"/>
      <c r="I16" s="121"/>
      <c r="J16" s="121"/>
      <c r="K16" s="121"/>
      <c r="L16" s="121"/>
      <c r="M16" s="122"/>
      <c r="N16" s="26"/>
      <c r="O16" s="22"/>
    </row>
    <row r="17" spans="1:15" ht="21">
      <c r="A17" s="119"/>
      <c r="B17" s="124"/>
      <c r="C17" s="121"/>
      <c r="D17" s="121"/>
      <c r="E17" s="121"/>
      <c r="F17" s="121"/>
      <c r="G17" s="121"/>
      <c r="H17" s="121"/>
      <c r="I17" s="121"/>
      <c r="J17" s="121"/>
      <c r="K17" s="121"/>
      <c r="L17" s="121"/>
      <c r="M17" s="122"/>
      <c r="N17" s="22"/>
      <c r="O17" s="22"/>
    </row>
    <row r="18" spans="1:15" ht="21">
      <c r="A18" s="119"/>
      <c r="B18" s="124"/>
      <c r="C18" s="121"/>
      <c r="D18" s="121"/>
      <c r="E18" s="123"/>
      <c r="F18" s="121"/>
      <c r="G18" s="121"/>
      <c r="H18" s="121"/>
      <c r="I18" s="121"/>
      <c r="J18" s="121"/>
      <c r="K18" s="121"/>
      <c r="L18" s="121"/>
      <c r="M18" s="122"/>
      <c r="N18" s="22"/>
      <c r="O18" s="22"/>
    </row>
    <row r="19" spans="1:15" ht="21">
      <c r="A19" s="119"/>
      <c r="B19" s="124"/>
      <c r="C19" s="121"/>
      <c r="D19" s="121"/>
      <c r="E19" s="121"/>
      <c r="F19" s="121"/>
      <c r="G19" s="121"/>
      <c r="H19" s="121"/>
      <c r="I19" s="121"/>
      <c r="J19" s="121"/>
      <c r="K19" s="121"/>
      <c r="L19" s="121"/>
      <c r="M19" s="122"/>
      <c r="N19" s="22"/>
      <c r="O19" s="22"/>
    </row>
    <row r="20" spans="1:15" ht="21.75" thickBot="1">
      <c r="A20" s="125"/>
      <c r="B20" s="126" t="s">
        <v>395</v>
      </c>
      <c r="C20" s="127"/>
      <c r="D20" s="179"/>
      <c r="E20" s="127"/>
      <c r="F20" s="127"/>
      <c r="G20" s="127"/>
      <c r="H20" s="127"/>
      <c r="I20" s="127"/>
      <c r="J20" s="127"/>
      <c r="K20" s="127"/>
      <c r="L20" s="127"/>
      <c r="M20" s="128"/>
      <c r="N20" s="22"/>
      <c r="O20" s="22"/>
    </row>
    <row r="21" spans="3:15" ht="21.75" thickTop="1">
      <c r="C21" s="92"/>
      <c r="D21" s="95"/>
      <c r="E21" s="95"/>
      <c r="F21" s="95"/>
      <c r="G21" s="93"/>
      <c r="H21" s="96"/>
      <c r="I21" s="96"/>
      <c r="J21" s="91"/>
      <c r="K21" s="94"/>
      <c r="L21" s="94"/>
      <c r="M21" s="94"/>
      <c r="N21" s="22"/>
      <c r="O21" s="22"/>
    </row>
    <row r="22" spans="3:14" ht="15.75">
      <c r="C22" s="87"/>
      <c r="D22" s="87"/>
      <c r="E22" s="87"/>
      <c r="F22" s="88"/>
      <c r="G22" s="88"/>
      <c r="H22" s="88"/>
      <c r="I22" s="87"/>
      <c r="J22" s="87"/>
      <c r="K22" s="87"/>
      <c r="L22" s="87"/>
      <c r="M22" s="87"/>
      <c r="N22" s="3"/>
    </row>
    <row r="23" spans="3:14" ht="15.75">
      <c r="C23" s="87"/>
      <c r="D23" s="87"/>
      <c r="E23" s="87"/>
      <c r="F23" s="88"/>
      <c r="G23" s="88"/>
      <c r="H23" s="88"/>
      <c r="I23" s="87"/>
      <c r="J23" s="87"/>
      <c r="K23" s="87"/>
      <c r="L23" s="87"/>
      <c r="M23" s="87"/>
      <c r="N23" s="3"/>
    </row>
    <row r="24" spans="3:14" ht="15.75">
      <c r="C24" s="87"/>
      <c r="D24" s="87"/>
      <c r="E24" s="87"/>
      <c r="F24" s="88"/>
      <c r="G24" s="88"/>
      <c r="H24" s="88"/>
      <c r="I24" s="87"/>
      <c r="J24" s="87"/>
      <c r="K24" s="87"/>
      <c r="L24" s="87"/>
      <c r="M24" s="87"/>
      <c r="N24" s="3"/>
    </row>
    <row r="25" spans="3:14" ht="15.75">
      <c r="C25" s="87"/>
      <c r="D25" s="87"/>
      <c r="E25" s="87"/>
      <c r="F25" s="88"/>
      <c r="G25" s="88"/>
      <c r="H25" s="88"/>
      <c r="I25" s="87"/>
      <c r="J25" s="87"/>
      <c r="K25" s="87"/>
      <c r="L25" s="87"/>
      <c r="M25" s="87"/>
      <c r="N25" s="3"/>
    </row>
    <row r="26" spans="3:14" ht="15.75">
      <c r="C26" s="87"/>
      <c r="D26" s="87"/>
      <c r="E26" s="87"/>
      <c r="F26" s="88"/>
      <c r="G26" s="88"/>
      <c r="H26" s="88"/>
      <c r="I26" s="87"/>
      <c r="J26" s="87"/>
      <c r="K26" s="87"/>
      <c r="L26" s="87"/>
      <c r="M26" s="87"/>
      <c r="N26" s="3"/>
    </row>
    <row r="27" spans="3:14" ht="15.75">
      <c r="C27" s="87"/>
      <c r="D27" s="87"/>
      <c r="E27" s="87"/>
      <c r="F27" s="88"/>
      <c r="G27" s="88"/>
      <c r="H27" s="88"/>
      <c r="I27" s="87"/>
      <c r="J27" s="87"/>
      <c r="K27" s="87"/>
      <c r="L27" s="87"/>
      <c r="M27" s="87"/>
      <c r="N27" s="3"/>
    </row>
    <row r="28" spans="3:14" ht="15.75">
      <c r="C28" s="87"/>
      <c r="D28" s="87"/>
      <c r="E28" s="87"/>
      <c r="F28" s="88"/>
      <c r="G28" s="88"/>
      <c r="H28" s="88"/>
      <c r="I28" s="87"/>
      <c r="J28" s="87"/>
      <c r="K28" s="87"/>
      <c r="L28" s="87"/>
      <c r="M28" s="87"/>
      <c r="N28" s="3"/>
    </row>
    <row r="29" spans="3:14" ht="15.75">
      <c r="C29" s="87"/>
      <c r="D29" s="87"/>
      <c r="E29" s="87"/>
      <c r="F29" s="88"/>
      <c r="G29" s="88"/>
      <c r="H29" s="88"/>
      <c r="I29" s="87"/>
      <c r="J29" s="87"/>
      <c r="K29" s="87"/>
      <c r="L29" s="87"/>
      <c r="M29" s="87"/>
      <c r="N29" s="3"/>
    </row>
    <row r="30" spans="3:14" ht="15.75">
      <c r="C30" s="87"/>
      <c r="D30" s="87"/>
      <c r="E30" s="87"/>
      <c r="F30" s="88"/>
      <c r="G30" s="88"/>
      <c r="H30" s="88"/>
      <c r="I30" s="87"/>
      <c r="J30" s="87"/>
      <c r="K30" s="87"/>
      <c r="L30" s="87"/>
      <c r="M30" s="87"/>
      <c r="N30" s="3"/>
    </row>
    <row r="31" spans="3:14" ht="15.75">
      <c r="C31" s="87"/>
      <c r="D31" s="87"/>
      <c r="E31" s="87"/>
      <c r="F31" s="88"/>
      <c r="G31" s="88"/>
      <c r="H31" s="88"/>
      <c r="I31" s="87"/>
      <c r="J31" s="87"/>
      <c r="K31" s="87"/>
      <c r="L31" s="87"/>
      <c r="M31" s="87"/>
      <c r="N31" s="3"/>
    </row>
    <row r="32" spans="3:14" ht="15.75">
      <c r="C32" s="87"/>
      <c r="D32" s="87"/>
      <c r="E32" s="87"/>
      <c r="F32" s="88"/>
      <c r="G32" s="88"/>
      <c r="H32" s="88"/>
      <c r="I32" s="87"/>
      <c r="J32" s="87"/>
      <c r="K32" s="87"/>
      <c r="L32" s="87"/>
      <c r="M32" s="87"/>
      <c r="N32" s="3"/>
    </row>
    <row r="33" spans="3:6" ht="15.75">
      <c r="C33" s="5"/>
      <c r="D33" s="5"/>
      <c r="E33" s="6"/>
      <c r="F33" s="6"/>
    </row>
    <row r="34" spans="3:6" ht="15.75">
      <c r="C34" s="5"/>
      <c r="D34" s="5"/>
      <c r="E34" s="6"/>
      <c r="F34" s="6"/>
    </row>
    <row r="35" spans="3:6" ht="15.75">
      <c r="C35" s="89"/>
      <c r="D35" s="89"/>
      <c r="E35" s="6"/>
      <c r="F35" s="6"/>
    </row>
    <row r="36" spans="3:4" ht="15.75">
      <c r="C36" s="89"/>
      <c r="D36" s="89"/>
    </row>
    <row r="37" spans="3:4" ht="15.75">
      <c r="C37" s="89"/>
      <c r="D37" s="89"/>
    </row>
    <row r="38" spans="3:4" ht="15.75">
      <c r="C38" s="89"/>
      <c r="D38" s="89"/>
    </row>
    <row r="39" spans="3:4" ht="15.75">
      <c r="C39" s="89"/>
      <c r="D39" s="89"/>
    </row>
    <row r="40" spans="3:4" ht="15.75">
      <c r="C40" s="89"/>
      <c r="D40" s="89"/>
    </row>
    <row r="41" spans="3:4" ht="15.75">
      <c r="C41" s="89"/>
      <c r="D41" s="89"/>
    </row>
    <row r="42" spans="3:4" ht="15.75">
      <c r="C42" s="89"/>
      <c r="D42" s="89"/>
    </row>
  </sheetData>
  <sheetProtection/>
  <printOptions horizontalCentered="1"/>
  <pageMargins left="0.2" right="0.2" top="1" bottom="0.75" header="0.3" footer="0.3"/>
  <pageSetup horizontalDpi="200" verticalDpi="200" orientation="landscape" scale="110" r:id="rId2"/>
  <headerFooter scaleWithDoc="0" alignWithMargins="0">
    <oddFooter xml:space="preserve">&amp;L&amp;12K2191 Rev 04-09-2019 - Production Readiness / Risk Management &amp;R- Company Private -   </oddFooter>
  </headerFooter>
  <drawing r:id="rId1"/>
</worksheet>
</file>

<file path=xl/worksheets/sheet10.xml><?xml version="1.0" encoding="utf-8"?>
<worksheet xmlns="http://schemas.openxmlformats.org/spreadsheetml/2006/main" xmlns:r="http://schemas.openxmlformats.org/officeDocument/2006/relationships">
  <sheetPr>
    <tabColor theme="8" tint="-0.24997000396251678"/>
  </sheetPr>
  <dimension ref="A1:U67"/>
  <sheetViews>
    <sheetView zoomScale="60" zoomScaleNormal="60" zoomScalePageLayoutView="0" workbookViewId="0" topLeftCell="B1">
      <selection activeCell="A64" sqref="A64"/>
    </sheetView>
  </sheetViews>
  <sheetFormatPr defaultColWidth="9.140625" defaultRowHeight="15"/>
  <cols>
    <col min="1" max="1" width="14.7109375" style="7" bestFit="1" customWidth="1"/>
    <col min="2" max="2" width="14.7109375" style="7" customWidth="1"/>
    <col min="3" max="3" width="6.7109375" style="7" customWidth="1"/>
    <col min="4" max="4" width="9.57421875" style="7" customWidth="1"/>
    <col min="5" max="5" width="10.00390625" style="7" customWidth="1"/>
    <col min="6" max="10" width="6.7109375" style="7" customWidth="1"/>
    <col min="11" max="15" width="32.7109375" style="7" customWidth="1"/>
    <col min="16" max="19" width="9.7109375" style="7" customWidth="1"/>
    <col min="20" max="16384" width="9.140625" style="7" customWidth="1"/>
  </cols>
  <sheetData>
    <row r="1" spans="1:19" ht="45" customHeight="1">
      <c r="A1" s="100" t="s">
        <v>330</v>
      </c>
      <c r="B1" s="102" t="s">
        <v>331</v>
      </c>
      <c r="C1" s="287" t="s">
        <v>235</v>
      </c>
      <c r="D1" s="288"/>
      <c r="E1" s="288"/>
      <c r="F1" s="288"/>
      <c r="G1" s="288"/>
      <c r="H1" s="288"/>
      <c r="I1" s="288"/>
      <c r="J1" s="289"/>
      <c r="K1" s="97"/>
      <c r="L1" s="97"/>
      <c r="M1" s="97"/>
      <c r="N1" s="97"/>
      <c r="O1" s="97"/>
      <c r="P1" s="290" t="s">
        <v>227</v>
      </c>
      <c r="Q1" s="291"/>
      <c r="R1" s="270" t="s">
        <v>332</v>
      </c>
      <c r="S1" s="271"/>
    </row>
    <row r="2" spans="1:21" ht="93" customHeight="1">
      <c r="A2" s="250"/>
      <c r="B2" s="250"/>
      <c r="C2" s="349" t="s">
        <v>143</v>
      </c>
      <c r="D2" s="273" t="s">
        <v>310</v>
      </c>
      <c r="E2" s="274"/>
      <c r="F2" s="274"/>
      <c r="G2" s="274"/>
      <c r="H2" s="274"/>
      <c r="I2" s="274"/>
      <c r="J2" s="274"/>
      <c r="K2" s="274"/>
      <c r="L2" s="274"/>
      <c r="M2" s="274"/>
      <c r="N2" s="274"/>
      <c r="O2" s="275"/>
      <c r="P2" s="302"/>
      <c r="Q2" s="303"/>
      <c r="R2" s="302"/>
      <c r="S2" s="303"/>
      <c r="T2" s="18"/>
      <c r="U2" s="12"/>
    </row>
    <row r="3" spans="1:21" ht="45" customHeight="1">
      <c r="A3" s="251"/>
      <c r="B3" s="251"/>
      <c r="C3" s="349"/>
      <c r="D3" s="265" t="s">
        <v>228</v>
      </c>
      <c r="E3" s="266"/>
      <c r="F3" s="267"/>
      <c r="G3" s="268"/>
      <c r="H3" s="268"/>
      <c r="I3" s="268"/>
      <c r="J3" s="268"/>
      <c r="K3" s="268"/>
      <c r="L3" s="268"/>
      <c r="M3" s="268"/>
      <c r="N3" s="268"/>
      <c r="O3" s="269"/>
      <c r="P3" s="304"/>
      <c r="Q3" s="305"/>
      <c r="R3" s="304"/>
      <c r="S3" s="305"/>
      <c r="T3" s="18"/>
      <c r="U3" s="12"/>
    </row>
    <row r="4" spans="1:21" ht="113.25" customHeight="1">
      <c r="A4" s="250"/>
      <c r="B4" s="250"/>
      <c r="C4" s="349" t="s">
        <v>144</v>
      </c>
      <c r="D4" s="273" t="s">
        <v>311</v>
      </c>
      <c r="E4" s="274"/>
      <c r="F4" s="274"/>
      <c r="G4" s="274"/>
      <c r="H4" s="274"/>
      <c r="I4" s="274"/>
      <c r="J4" s="274"/>
      <c r="K4" s="274"/>
      <c r="L4" s="274"/>
      <c r="M4" s="274"/>
      <c r="N4" s="274"/>
      <c r="O4" s="275"/>
      <c r="P4" s="302"/>
      <c r="Q4" s="303"/>
      <c r="R4" s="302"/>
      <c r="S4" s="303"/>
      <c r="T4" s="18"/>
      <c r="U4" s="12"/>
    </row>
    <row r="5" spans="1:21" ht="45" customHeight="1">
      <c r="A5" s="251"/>
      <c r="B5" s="251"/>
      <c r="C5" s="349"/>
      <c r="D5" s="265" t="s">
        <v>228</v>
      </c>
      <c r="E5" s="266"/>
      <c r="F5" s="267"/>
      <c r="G5" s="268"/>
      <c r="H5" s="268"/>
      <c r="I5" s="268"/>
      <c r="J5" s="268"/>
      <c r="K5" s="268"/>
      <c r="L5" s="268"/>
      <c r="M5" s="268"/>
      <c r="N5" s="268"/>
      <c r="O5" s="269"/>
      <c r="P5" s="304"/>
      <c r="Q5" s="305"/>
      <c r="R5" s="304"/>
      <c r="S5" s="305"/>
      <c r="T5" s="18"/>
      <c r="U5" s="12"/>
    </row>
    <row r="6" spans="1:21" ht="113.25" customHeight="1">
      <c r="A6" s="250"/>
      <c r="B6" s="250"/>
      <c r="C6" s="349" t="s">
        <v>145</v>
      </c>
      <c r="D6" s="273" t="s">
        <v>312</v>
      </c>
      <c r="E6" s="274"/>
      <c r="F6" s="274"/>
      <c r="G6" s="274"/>
      <c r="H6" s="274"/>
      <c r="I6" s="274"/>
      <c r="J6" s="274"/>
      <c r="K6" s="274"/>
      <c r="L6" s="274"/>
      <c r="M6" s="274"/>
      <c r="N6" s="274"/>
      <c r="O6" s="275"/>
      <c r="P6" s="302"/>
      <c r="Q6" s="303"/>
      <c r="R6" s="302"/>
      <c r="S6" s="303"/>
      <c r="T6" s="18"/>
      <c r="U6" s="12"/>
    </row>
    <row r="7" spans="1:21" ht="45" customHeight="1">
      <c r="A7" s="251"/>
      <c r="B7" s="251"/>
      <c r="C7" s="349"/>
      <c r="D7" s="265" t="s">
        <v>228</v>
      </c>
      <c r="E7" s="266"/>
      <c r="F7" s="267"/>
      <c r="G7" s="268"/>
      <c r="H7" s="268"/>
      <c r="I7" s="268"/>
      <c r="J7" s="268"/>
      <c r="K7" s="268"/>
      <c r="L7" s="268"/>
      <c r="M7" s="268"/>
      <c r="N7" s="268"/>
      <c r="O7" s="269"/>
      <c r="P7" s="304"/>
      <c r="Q7" s="305"/>
      <c r="R7" s="304"/>
      <c r="S7" s="305"/>
      <c r="T7" s="18"/>
      <c r="U7" s="12"/>
    </row>
    <row r="8" spans="1:21" ht="48.75" customHeight="1">
      <c r="A8" s="250"/>
      <c r="B8" s="250"/>
      <c r="C8" s="349" t="s">
        <v>146</v>
      </c>
      <c r="D8" s="273" t="s">
        <v>301</v>
      </c>
      <c r="E8" s="274"/>
      <c r="F8" s="274"/>
      <c r="G8" s="274"/>
      <c r="H8" s="274"/>
      <c r="I8" s="274"/>
      <c r="J8" s="274"/>
      <c r="K8" s="274"/>
      <c r="L8" s="274"/>
      <c r="M8" s="274"/>
      <c r="N8" s="274"/>
      <c r="O8" s="275"/>
      <c r="P8" s="302"/>
      <c r="Q8" s="303"/>
      <c r="R8" s="302"/>
      <c r="S8" s="303"/>
      <c r="T8" s="18"/>
      <c r="U8" s="12"/>
    </row>
    <row r="9" spans="1:21" ht="45" customHeight="1">
      <c r="A9" s="251"/>
      <c r="B9" s="251"/>
      <c r="C9" s="349"/>
      <c r="D9" s="265" t="s">
        <v>228</v>
      </c>
      <c r="E9" s="266"/>
      <c r="F9" s="267"/>
      <c r="G9" s="268"/>
      <c r="H9" s="268"/>
      <c r="I9" s="268"/>
      <c r="J9" s="268"/>
      <c r="K9" s="268"/>
      <c r="L9" s="268"/>
      <c r="M9" s="268"/>
      <c r="N9" s="268"/>
      <c r="O9" s="269"/>
      <c r="P9" s="304"/>
      <c r="Q9" s="305"/>
      <c r="R9" s="304"/>
      <c r="S9" s="305"/>
      <c r="T9" s="18"/>
      <c r="U9" s="12"/>
    </row>
    <row r="10" spans="1:21" ht="51.75" customHeight="1">
      <c r="A10" s="250"/>
      <c r="B10" s="250"/>
      <c r="C10" s="349" t="s">
        <v>147</v>
      </c>
      <c r="D10" s="273" t="s">
        <v>148</v>
      </c>
      <c r="E10" s="274"/>
      <c r="F10" s="274"/>
      <c r="G10" s="274"/>
      <c r="H10" s="274"/>
      <c r="I10" s="274"/>
      <c r="J10" s="274"/>
      <c r="K10" s="274"/>
      <c r="L10" s="274"/>
      <c r="M10" s="274"/>
      <c r="N10" s="274"/>
      <c r="O10" s="275"/>
      <c r="P10" s="302"/>
      <c r="Q10" s="303"/>
      <c r="R10" s="302"/>
      <c r="S10" s="303"/>
      <c r="T10" s="18"/>
      <c r="U10" s="12"/>
    </row>
    <row r="11" spans="1:21" ht="45" customHeight="1">
      <c r="A11" s="251"/>
      <c r="B11" s="251"/>
      <c r="C11" s="349"/>
      <c r="D11" s="265" t="s">
        <v>228</v>
      </c>
      <c r="E11" s="266"/>
      <c r="F11" s="267"/>
      <c r="G11" s="268"/>
      <c r="H11" s="268"/>
      <c r="I11" s="268"/>
      <c r="J11" s="268"/>
      <c r="K11" s="268"/>
      <c r="L11" s="268"/>
      <c r="M11" s="268"/>
      <c r="N11" s="268"/>
      <c r="O11" s="269"/>
      <c r="P11" s="304"/>
      <c r="Q11" s="305"/>
      <c r="R11" s="304"/>
      <c r="S11" s="305"/>
      <c r="T11" s="18"/>
      <c r="U11" s="12"/>
    </row>
    <row r="12" spans="1:21" ht="47.25" customHeight="1">
      <c r="A12" s="250"/>
      <c r="B12" s="250"/>
      <c r="C12" s="349" t="s">
        <v>149</v>
      </c>
      <c r="D12" s="273" t="s">
        <v>150</v>
      </c>
      <c r="E12" s="274"/>
      <c r="F12" s="274"/>
      <c r="G12" s="274"/>
      <c r="H12" s="274"/>
      <c r="I12" s="274"/>
      <c r="J12" s="274"/>
      <c r="K12" s="274"/>
      <c r="L12" s="274"/>
      <c r="M12" s="274"/>
      <c r="N12" s="274"/>
      <c r="O12" s="275"/>
      <c r="P12" s="302"/>
      <c r="Q12" s="303"/>
      <c r="R12" s="302"/>
      <c r="S12" s="303"/>
      <c r="T12" s="18"/>
      <c r="U12" s="12"/>
    </row>
    <row r="13" spans="1:21" ht="45" customHeight="1">
      <c r="A13" s="251"/>
      <c r="B13" s="251"/>
      <c r="C13" s="349"/>
      <c r="D13" s="265" t="s">
        <v>228</v>
      </c>
      <c r="E13" s="266"/>
      <c r="F13" s="267"/>
      <c r="G13" s="268"/>
      <c r="H13" s="268"/>
      <c r="I13" s="268"/>
      <c r="J13" s="268"/>
      <c r="K13" s="268"/>
      <c r="L13" s="268"/>
      <c r="M13" s="268"/>
      <c r="N13" s="268"/>
      <c r="O13" s="269"/>
      <c r="P13" s="304"/>
      <c r="Q13" s="305"/>
      <c r="R13" s="304"/>
      <c r="S13" s="305"/>
      <c r="T13" s="18"/>
      <c r="U13" s="12"/>
    </row>
    <row r="14" spans="1:21" ht="53.25" customHeight="1">
      <c r="A14" s="250"/>
      <c r="B14" s="250"/>
      <c r="C14" s="349" t="s">
        <v>151</v>
      </c>
      <c r="D14" s="273" t="s">
        <v>152</v>
      </c>
      <c r="E14" s="274"/>
      <c r="F14" s="274"/>
      <c r="G14" s="274"/>
      <c r="H14" s="274"/>
      <c r="I14" s="274"/>
      <c r="J14" s="274"/>
      <c r="K14" s="274"/>
      <c r="L14" s="274"/>
      <c r="M14" s="274"/>
      <c r="N14" s="274"/>
      <c r="O14" s="275"/>
      <c r="P14" s="302"/>
      <c r="Q14" s="303"/>
      <c r="R14" s="302"/>
      <c r="S14" s="303"/>
      <c r="T14" s="18"/>
      <c r="U14" s="12"/>
    </row>
    <row r="15" spans="1:21" ht="45" customHeight="1">
      <c r="A15" s="251"/>
      <c r="B15" s="251"/>
      <c r="C15" s="349"/>
      <c r="D15" s="265" t="s">
        <v>228</v>
      </c>
      <c r="E15" s="266"/>
      <c r="F15" s="267"/>
      <c r="G15" s="268"/>
      <c r="H15" s="268"/>
      <c r="I15" s="268"/>
      <c r="J15" s="268"/>
      <c r="K15" s="268"/>
      <c r="L15" s="268"/>
      <c r="M15" s="268"/>
      <c r="N15" s="268"/>
      <c r="O15" s="269"/>
      <c r="P15" s="304"/>
      <c r="Q15" s="305"/>
      <c r="R15" s="304"/>
      <c r="S15" s="305"/>
      <c r="T15" s="18"/>
      <c r="U15" s="12"/>
    </row>
    <row r="16" spans="1:21" ht="21" customHeight="1">
      <c r="A16" s="250"/>
      <c r="B16" s="250"/>
      <c r="C16" s="349" t="s">
        <v>153</v>
      </c>
      <c r="D16" s="273" t="s">
        <v>302</v>
      </c>
      <c r="E16" s="274"/>
      <c r="F16" s="274"/>
      <c r="G16" s="274"/>
      <c r="H16" s="274"/>
      <c r="I16" s="274"/>
      <c r="J16" s="274"/>
      <c r="K16" s="274"/>
      <c r="L16" s="274"/>
      <c r="M16" s="274"/>
      <c r="N16" s="274"/>
      <c r="O16" s="275"/>
      <c r="P16" s="302"/>
      <c r="Q16" s="303"/>
      <c r="R16" s="302"/>
      <c r="S16" s="303"/>
      <c r="T16" s="18"/>
      <c r="U16" s="12"/>
    </row>
    <row r="17" spans="1:21" ht="45" customHeight="1">
      <c r="A17" s="251"/>
      <c r="B17" s="251"/>
      <c r="C17" s="349"/>
      <c r="D17" s="265" t="s">
        <v>228</v>
      </c>
      <c r="E17" s="266"/>
      <c r="F17" s="267"/>
      <c r="G17" s="268"/>
      <c r="H17" s="268"/>
      <c r="I17" s="268"/>
      <c r="J17" s="268"/>
      <c r="K17" s="268"/>
      <c r="L17" s="268"/>
      <c r="M17" s="268"/>
      <c r="N17" s="268"/>
      <c r="O17" s="269"/>
      <c r="P17" s="304"/>
      <c r="Q17" s="305"/>
      <c r="R17" s="304"/>
      <c r="S17" s="305"/>
      <c r="T17" s="18"/>
      <c r="U17" s="12"/>
    </row>
    <row r="18" spans="1:21" ht="46.5" customHeight="1">
      <c r="A18" s="250"/>
      <c r="B18" s="250"/>
      <c r="C18" s="349" t="s">
        <v>154</v>
      </c>
      <c r="D18" s="273" t="s">
        <v>155</v>
      </c>
      <c r="E18" s="274"/>
      <c r="F18" s="274"/>
      <c r="G18" s="274"/>
      <c r="H18" s="274"/>
      <c r="I18" s="274"/>
      <c r="J18" s="274"/>
      <c r="K18" s="274"/>
      <c r="L18" s="274"/>
      <c r="M18" s="274"/>
      <c r="N18" s="274"/>
      <c r="O18" s="275"/>
      <c r="P18" s="302"/>
      <c r="Q18" s="303"/>
      <c r="R18" s="302"/>
      <c r="S18" s="303"/>
      <c r="T18" s="18"/>
      <c r="U18" s="12"/>
    </row>
    <row r="19" spans="1:21" ht="45" customHeight="1">
      <c r="A19" s="251"/>
      <c r="B19" s="251"/>
      <c r="C19" s="349"/>
      <c r="D19" s="265" t="s">
        <v>228</v>
      </c>
      <c r="E19" s="266"/>
      <c r="F19" s="267"/>
      <c r="G19" s="268"/>
      <c r="H19" s="268"/>
      <c r="I19" s="268"/>
      <c r="J19" s="268"/>
      <c r="K19" s="268"/>
      <c r="L19" s="268"/>
      <c r="M19" s="268"/>
      <c r="N19" s="268"/>
      <c r="O19" s="269"/>
      <c r="P19" s="304"/>
      <c r="Q19" s="305"/>
      <c r="R19" s="304"/>
      <c r="S19" s="305"/>
      <c r="T19" s="18"/>
      <c r="U19" s="12"/>
    </row>
    <row r="20" spans="1:21" ht="21" customHeight="1">
      <c r="A20" s="250"/>
      <c r="B20" s="250"/>
      <c r="C20" s="349" t="s">
        <v>156</v>
      </c>
      <c r="D20" s="273" t="s">
        <v>157</v>
      </c>
      <c r="E20" s="274"/>
      <c r="F20" s="274"/>
      <c r="G20" s="274"/>
      <c r="H20" s="274"/>
      <c r="I20" s="274"/>
      <c r="J20" s="274"/>
      <c r="K20" s="274"/>
      <c r="L20" s="274"/>
      <c r="M20" s="274"/>
      <c r="N20" s="274"/>
      <c r="O20" s="275"/>
      <c r="P20" s="302"/>
      <c r="Q20" s="303"/>
      <c r="R20" s="302"/>
      <c r="S20" s="303"/>
      <c r="T20" s="18"/>
      <c r="U20" s="12"/>
    </row>
    <row r="21" spans="1:21" ht="45" customHeight="1">
      <c r="A21" s="251"/>
      <c r="B21" s="251"/>
      <c r="C21" s="349"/>
      <c r="D21" s="265" t="s">
        <v>228</v>
      </c>
      <c r="E21" s="266"/>
      <c r="F21" s="267"/>
      <c r="G21" s="268"/>
      <c r="H21" s="268"/>
      <c r="I21" s="268"/>
      <c r="J21" s="268"/>
      <c r="K21" s="268"/>
      <c r="L21" s="268"/>
      <c r="M21" s="268"/>
      <c r="N21" s="268"/>
      <c r="O21" s="269"/>
      <c r="P21" s="304"/>
      <c r="Q21" s="305"/>
      <c r="R21" s="304"/>
      <c r="S21" s="305"/>
      <c r="T21" s="18"/>
      <c r="U21" s="12"/>
    </row>
    <row r="22" spans="1:21" ht="45" customHeight="1">
      <c r="A22" s="250"/>
      <c r="B22" s="250"/>
      <c r="C22" s="349" t="s">
        <v>158</v>
      </c>
      <c r="D22" s="273" t="s">
        <v>313</v>
      </c>
      <c r="E22" s="274"/>
      <c r="F22" s="274"/>
      <c r="G22" s="274"/>
      <c r="H22" s="274"/>
      <c r="I22" s="274"/>
      <c r="J22" s="274"/>
      <c r="K22" s="274"/>
      <c r="L22" s="274"/>
      <c r="M22" s="274"/>
      <c r="N22" s="274"/>
      <c r="O22" s="275"/>
      <c r="P22" s="302"/>
      <c r="Q22" s="303"/>
      <c r="R22" s="302"/>
      <c r="S22" s="303"/>
      <c r="T22" s="18"/>
      <c r="U22" s="12"/>
    </row>
    <row r="23" spans="1:21" ht="45" customHeight="1">
      <c r="A23" s="251"/>
      <c r="B23" s="251"/>
      <c r="C23" s="349"/>
      <c r="D23" s="265" t="s">
        <v>228</v>
      </c>
      <c r="E23" s="266"/>
      <c r="F23" s="267"/>
      <c r="G23" s="268"/>
      <c r="H23" s="268"/>
      <c r="I23" s="268"/>
      <c r="J23" s="268"/>
      <c r="K23" s="268"/>
      <c r="L23" s="268"/>
      <c r="M23" s="268"/>
      <c r="N23" s="268"/>
      <c r="O23" s="269"/>
      <c r="P23" s="304"/>
      <c r="Q23" s="305"/>
      <c r="R23" s="304"/>
      <c r="S23" s="305"/>
      <c r="T23" s="18"/>
      <c r="U23" s="12"/>
    </row>
    <row r="24" spans="1:21" ht="45" customHeight="1">
      <c r="A24" s="250"/>
      <c r="B24" s="250"/>
      <c r="C24" s="349" t="s">
        <v>159</v>
      </c>
      <c r="D24" s="273" t="s">
        <v>314</v>
      </c>
      <c r="E24" s="274"/>
      <c r="F24" s="274"/>
      <c r="G24" s="274"/>
      <c r="H24" s="274"/>
      <c r="I24" s="274"/>
      <c r="J24" s="274"/>
      <c r="K24" s="274"/>
      <c r="L24" s="274"/>
      <c r="M24" s="274"/>
      <c r="N24" s="274"/>
      <c r="O24" s="275"/>
      <c r="P24" s="302"/>
      <c r="Q24" s="303"/>
      <c r="R24" s="302"/>
      <c r="S24" s="303"/>
      <c r="T24" s="18"/>
      <c r="U24" s="12"/>
    </row>
    <row r="25" spans="1:21" ht="45" customHeight="1">
      <c r="A25" s="251"/>
      <c r="B25" s="251"/>
      <c r="C25" s="349"/>
      <c r="D25" s="265" t="s">
        <v>228</v>
      </c>
      <c r="E25" s="266"/>
      <c r="F25" s="267"/>
      <c r="G25" s="268"/>
      <c r="H25" s="268"/>
      <c r="I25" s="268"/>
      <c r="J25" s="268"/>
      <c r="K25" s="268"/>
      <c r="L25" s="268"/>
      <c r="M25" s="268"/>
      <c r="N25" s="268"/>
      <c r="O25" s="269"/>
      <c r="P25" s="304"/>
      <c r="Q25" s="305"/>
      <c r="R25" s="304"/>
      <c r="S25" s="305"/>
      <c r="T25" s="18"/>
      <c r="U25" s="12"/>
    </row>
    <row r="26" spans="1:21" ht="47.25" customHeight="1">
      <c r="A26" s="250"/>
      <c r="B26" s="250"/>
      <c r="C26" s="349" t="s">
        <v>160</v>
      </c>
      <c r="D26" s="273" t="s">
        <v>315</v>
      </c>
      <c r="E26" s="274"/>
      <c r="F26" s="274"/>
      <c r="G26" s="274"/>
      <c r="H26" s="274"/>
      <c r="I26" s="274"/>
      <c r="J26" s="274"/>
      <c r="K26" s="274"/>
      <c r="L26" s="274"/>
      <c r="M26" s="274"/>
      <c r="N26" s="274"/>
      <c r="O26" s="275"/>
      <c r="P26" s="302"/>
      <c r="Q26" s="303"/>
      <c r="R26" s="302"/>
      <c r="S26" s="303"/>
      <c r="T26" s="18"/>
      <c r="U26" s="12"/>
    </row>
    <row r="27" spans="1:21" ht="45" customHeight="1">
      <c r="A27" s="251"/>
      <c r="B27" s="251"/>
      <c r="C27" s="349"/>
      <c r="D27" s="265" t="s">
        <v>228</v>
      </c>
      <c r="E27" s="266"/>
      <c r="F27" s="267"/>
      <c r="G27" s="268"/>
      <c r="H27" s="268"/>
      <c r="I27" s="268"/>
      <c r="J27" s="268"/>
      <c r="K27" s="268"/>
      <c r="L27" s="268"/>
      <c r="M27" s="268"/>
      <c r="N27" s="268"/>
      <c r="O27" s="269"/>
      <c r="P27" s="304"/>
      <c r="Q27" s="305"/>
      <c r="R27" s="304"/>
      <c r="S27" s="305"/>
      <c r="T27" s="18"/>
      <c r="U27" s="12"/>
    </row>
    <row r="28" spans="1:21" ht="21" customHeight="1">
      <c r="A28" s="250"/>
      <c r="B28" s="250"/>
      <c r="C28" s="349" t="s">
        <v>161</v>
      </c>
      <c r="D28" s="273" t="s">
        <v>316</v>
      </c>
      <c r="E28" s="274"/>
      <c r="F28" s="274"/>
      <c r="G28" s="274"/>
      <c r="H28" s="274"/>
      <c r="I28" s="274"/>
      <c r="J28" s="274"/>
      <c r="K28" s="274"/>
      <c r="L28" s="274"/>
      <c r="M28" s="274"/>
      <c r="N28" s="274"/>
      <c r="O28" s="275"/>
      <c r="P28" s="302"/>
      <c r="Q28" s="303"/>
      <c r="R28" s="302"/>
      <c r="S28" s="303"/>
      <c r="T28" s="18"/>
      <c r="U28" s="12"/>
    </row>
    <row r="29" spans="1:21" ht="45" customHeight="1">
      <c r="A29" s="251"/>
      <c r="B29" s="251"/>
      <c r="C29" s="349"/>
      <c r="D29" s="265" t="s">
        <v>228</v>
      </c>
      <c r="E29" s="266"/>
      <c r="F29" s="267"/>
      <c r="G29" s="268"/>
      <c r="H29" s="268"/>
      <c r="I29" s="268"/>
      <c r="J29" s="268"/>
      <c r="K29" s="268"/>
      <c r="L29" s="268"/>
      <c r="M29" s="268"/>
      <c r="N29" s="268"/>
      <c r="O29" s="269"/>
      <c r="P29" s="304"/>
      <c r="Q29" s="305"/>
      <c r="R29" s="304"/>
      <c r="S29" s="305"/>
      <c r="T29" s="18"/>
      <c r="U29" s="12"/>
    </row>
    <row r="30" spans="1:21" ht="21" customHeight="1">
      <c r="A30" s="250"/>
      <c r="B30" s="250"/>
      <c r="C30" s="349" t="s">
        <v>282</v>
      </c>
      <c r="D30" s="273" t="s">
        <v>317</v>
      </c>
      <c r="E30" s="274"/>
      <c r="F30" s="274"/>
      <c r="G30" s="274"/>
      <c r="H30" s="274"/>
      <c r="I30" s="274"/>
      <c r="J30" s="274"/>
      <c r="K30" s="274"/>
      <c r="L30" s="274"/>
      <c r="M30" s="274"/>
      <c r="N30" s="274"/>
      <c r="O30" s="275"/>
      <c r="P30" s="302"/>
      <c r="Q30" s="303"/>
      <c r="R30" s="302"/>
      <c r="S30" s="303"/>
      <c r="T30" s="18"/>
      <c r="U30" s="12"/>
    </row>
    <row r="31" spans="1:21" ht="45" customHeight="1">
      <c r="A31" s="251"/>
      <c r="B31" s="251"/>
      <c r="C31" s="349"/>
      <c r="D31" s="265" t="s">
        <v>228</v>
      </c>
      <c r="E31" s="266"/>
      <c r="F31" s="267"/>
      <c r="G31" s="268"/>
      <c r="H31" s="268"/>
      <c r="I31" s="268"/>
      <c r="J31" s="268"/>
      <c r="K31" s="268"/>
      <c r="L31" s="268"/>
      <c r="M31" s="268"/>
      <c r="N31" s="268"/>
      <c r="O31" s="269"/>
      <c r="P31" s="304"/>
      <c r="Q31" s="305"/>
      <c r="R31" s="304"/>
      <c r="S31" s="305"/>
      <c r="T31" s="18"/>
      <c r="U31" s="12"/>
    </row>
    <row r="32" spans="1:21" ht="21" customHeight="1">
      <c r="A32" s="250"/>
      <c r="B32" s="250"/>
      <c r="C32" s="349" t="s">
        <v>162</v>
      </c>
      <c r="D32" s="273" t="s">
        <v>318</v>
      </c>
      <c r="E32" s="274"/>
      <c r="F32" s="274"/>
      <c r="G32" s="274"/>
      <c r="H32" s="274"/>
      <c r="I32" s="274"/>
      <c r="J32" s="274"/>
      <c r="K32" s="274"/>
      <c r="L32" s="274"/>
      <c r="M32" s="274"/>
      <c r="N32" s="274"/>
      <c r="O32" s="275"/>
      <c r="P32" s="302"/>
      <c r="Q32" s="303"/>
      <c r="R32" s="302"/>
      <c r="S32" s="303"/>
      <c r="T32" s="18"/>
      <c r="U32" s="12"/>
    </row>
    <row r="33" spans="1:21" ht="45" customHeight="1">
      <c r="A33" s="251"/>
      <c r="B33" s="251"/>
      <c r="C33" s="349"/>
      <c r="D33" s="265" t="s">
        <v>228</v>
      </c>
      <c r="E33" s="266"/>
      <c r="F33" s="267"/>
      <c r="G33" s="268"/>
      <c r="H33" s="268"/>
      <c r="I33" s="268"/>
      <c r="J33" s="268"/>
      <c r="K33" s="268"/>
      <c r="L33" s="268"/>
      <c r="M33" s="268"/>
      <c r="N33" s="268"/>
      <c r="O33" s="269"/>
      <c r="P33" s="304"/>
      <c r="Q33" s="305"/>
      <c r="R33" s="304"/>
      <c r="S33" s="305"/>
      <c r="T33" s="18"/>
      <c r="U33" s="12"/>
    </row>
    <row r="34" spans="1:21" ht="21" customHeight="1">
      <c r="A34" s="250"/>
      <c r="B34" s="250"/>
      <c r="C34" s="349" t="s">
        <v>163</v>
      </c>
      <c r="D34" s="273" t="s">
        <v>319</v>
      </c>
      <c r="E34" s="274"/>
      <c r="F34" s="274"/>
      <c r="G34" s="274"/>
      <c r="H34" s="274"/>
      <c r="I34" s="274"/>
      <c r="J34" s="274"/>
      <c r="K34" s="274"/>
      <c r="L34" s="274"/>
      <c r="M34" s="274"/>
      <c r="N34" s="274"/>
      <c r="O34" s="275"/>
      <c r="P34" s="302"/>
      <c r="Q34" s="303"/>
      <c r="R34" s="302"/>
      <c r="S34" s="303"/>
      <c r="T34" s="18"/>
      <c r="U34" s="12"/>
    </row>
    <row r="35" spans="1:21" ht="45" customHeight="1">
      <c r="A35" s="251"/>
      <c r="B35" s="251"/>
      <c r="C35" s="349"/>
      <c r="D35" s="265" t="s">
        <v>228</v>
      </c>
      <c r="E35" s="266"/>
      <c r="F35" s="267"/>
      <c r="G35" s="268"/>
      <c r="H35" s="268"/>
      <c r="I35" s="268"/>
      <c r="J35" s="268"/>
      <c r="K35" s="268"/>
      <c r="L35" s="268"/>
      <c r="M35" s="268"/>
      <c r="N35" s="268"/>
      <c r="O35" s="269"/>
      <c r="P35" s="304"/>
      <c r="Q35" s="305"/>
      <c r="R35" s="304"/>
      <c r="S35" s="305"/>
      <c r="T35" s="18"/>
      <c r="U35" s="12"/>
    </row>
    <row r="36" spans="1:21" ht="75" customHeight="1">
      <c r="A36" s="250"/>
      <c r="B36" s="250"/>
      <c r="C36" s="349" t="s">
        <v>164</v>
      </c>
      <c r="D36" s="350" t="s">
        <v>165</v>
      </c>
      <c r="E36" s="351"/>
      <c r="F36" s="351"/>
      <c r="G36" s="351"/>
      <c r="H36" s="351"/>
      <c r="I36" s="351"/>
      <c r="J36" s="351"/>
      <c r="K36" s="351"/>
      <c r="L36" s="351"/>
      <c r="M36" s="351"/>
      <c r="N36" s="351"/>
      <c r="O36" s="352"/>
      <c r="P36" s="302"/>
      <c r="Q36" s="303"/>
      <c r="R36" s="302"/>
      <c r="S36" s="303"/>
      <c r="T36" s="18"/>
      <c r="U36" s="12"/>
    </row>
    <row r="37" spans="1:21" ht="45" customHeight="1">
      <c r="A37" s="251"/>
      <c r="B37" s="251"/>
      <c r="C37" s="349"/>
      <c r="D37" s="265" t="s">
        <v>228</v>
      </c>
      <c r="E37" s="266"/>
      <c r="F37" s="267"/>
      <c r="G37" s="268"/>
      <c r="H37" s="268"/>
      <c r="I37" s="268"/>
      <c r="J37" s="268"/>
      <c r="K37" s="268"/>
      <c r="L37" s="268"/>
      <c r="M37" s="268"/>
      <c r="N37" s="268"/>
      <c r="O37" s="269"/>
      <c r="P37" s="304"/>
      <c r="Q37" s="305"/>
      <c r="R37" s="304"/>
      <c r="S37" s="305"/>
      <c r="T37" s="18"/>
      <c r="U37" s="12"/>
    </row>
    <row r="38" spans="1:21" ht="21" customHeight="1">
      <c r="A38" s="250"/>
      <c r="B38" s="250"/>
      <c r="C38" s="349" t="s">
        <v>166</v>
      </c>
      <c r="D38" s="273" t="s">
        <v>167</v>
      </c>
      <c r="E38" s="274"/>
      <c r="F38" s="274"/>
      <c r="G38" s="274"/>
      <c r="H38" s="274"/>
      <c r="I38" s="274"/>
      <c r="J38" s="274"/>
      <c r="K38" s="274"/>
      <c r="L38" s="274"/>
      <c r="M38" s="274"/>
      <c r="N38" s="274"/>
      <c r="O38" s="275"/>
      <c r="P38" s="302"/>
      <c r="Q38" s="303"/>
      <c r="R38" s="302"/>
      <c r="S38" s="303"/>
      <c r="T38" s="18"/>
      <c r="U38" s="12"/>
    </row>
    <row r="39" spans="1:21" ht="45" customHeight="1">
      <c r="A39" s="251"/>
      <c r="B39" s="251"/>
      <c r="C39" s="349"/>
      <c r="D39" s="265" t="s">
        <v>228</v>
      </c>
      <c r="E39" s="266"/>
      <c r="F39" s="267"/>
      <c r="G39" s="268"/>
      <c r="H39" s="268"/>
      <c r="I39" s="268"/>
      <c r="J39" s="268"/>
      <c r="K39" s="268"/>
      <c r="L39" s="268"/>
      <c r="M39" s="268"/>
      <c r="N39" s="268"/>
      <c r="O39" s="269"/>
      <c r="P39" s="304"/>
      <c r="Q39" s="305"/>
      <c r="R39" s="304"/>
      <c r="S39" s="305"/>
      <c r="T39" s="18"/>
      <c r="U39" s="12"/>
    </row>
    <row r="40" spans="1:21" ht="46.5" customHeight="1">
      <c r="A40" s="250"/>
      <c r="B40" s="250"/>
      <c r="C40" s="349" t="s">
        <v>168</v>
      </c>
      <c r="D40" s="273" t="s">
        <v>169</v>
      </c>
      <c r="E40" s="274"/>
      <c r="F40" s="274"/>
      <c r="G40" s="274"/>
      <c r="H40" s="274"/>
      <c r="I40" s="274"/>
      <c r="J40" s="274"/>
      <c r="K40" s="274"/>
      <c r="L40" s="274"/>
      <c r="M40" s="274"/>
      <c r="N40" s="274"/>
      <c r="O40" s="275"/>
      <c r="P40" s="302"/>
      <c r="Q40" s="303"/>
      <c r="R40" s="302"/>
      <c r="S40" s="303"/>
      <c r="T40" s="18"/>
      <c r="U40" s="12"/>
    </row>
    <row r="41" spans="1:21" ht="45" customHeight="1">
      <c r="A41" s="251"/>
      <c r="B41" s="251"/>
      <c r="C41" s="349"/>
      <c r="D41" s="265" t="s">
        <v>228</v>
      </c>
      <c r="E41" s="266"/>
      <c r="F41" s="267"/>
      <c r="G41" s="268"/>
      <c r="H41" s="268"/>
      <c r="I41" s="268"/>
      <c r="J41" s="268"/>
      <c r="K41" s="268"/>
      <c r="L41" s="268"/>
      <c r="M41" s="268"/>
      <c r="N41" s="268"/>
      <c r="O41" s="269"/>
      <c r="P41" s="304"/>
      <c r="Q41" s="305"/>
      <c r="R41" s="304"/>
      <c r="S41" s="305"/>
      <c r="T41" s="18"/>
      <c r="U41" s="12"/>
    </row>
    <row r="42" spans="1:21" ht="21" customHeight="1">
      <c r="A42" s="250"/>
      <c r="B42" s="250"/>
      <c r="C42" s="349" t="s">
        <v>170</v>
      </c>
      <c r="D42" s="273" t="s">
        <v>171</v>
      </c>
      <c r="E42" s="274"/>
      <c r="F42" s="274"/>
      <c r="G42" s="274"/>
      <c r="H42" s="274"/>
      <c r="I42" s="274"/>
      <c r="J42" s="274"/>
      <c r="K42" s="274"/>
      <c r="L42" s="274"/>
      <c r="M42" s="274"/>
      <c r="N42" s="274"/>
      <c r="O42" s="275"/>
      <c r="P42" s="302"/>
      <c r="Q42" s="303"/>
      <c r="R42" s="302"/>
      <c r="S42" s="303"/>
      <c r="T42" s="18"/>
      <c r="U42" s="12"/>
    </row>
    <row r="43" spans="1:21" ht="45" customHeight="1">
      <c r="A43" s="251"/>
      <c r="B43" s="251"/>
      <c r="C43" s="349"/>
      <c r="D43" s="265" t="s">
        <v>228</v>
      </c>
      <c r="E43" s="266"/>
      <c r="F43" s="267"/>
      <c r="G43" s="268"/>
      <c r="H43" s="268"/>
      <c r="I43" s="268"/>
      <c r="J43" s="268"/>
      <c r="K43" s="268"/>
      <c r="L43" s="268"/>
      <c r="M43" s="268"/>
      <c r="N43" s="268"/>
      <c r="O43" s="269"/>
      <c r="P43" s="304"/>
      <c r="Q43" s="305"/>
      <c r="R43" s="304"/>
      <c r="S43" s="305"/>
      <c r="T43" s="18"/>
      <c r="U43" s="12"/>
    </row>
    <row r="44" spans="1:21" ht="21" customHeight="1">
      <c r="A44" s="250"/>
      <c r="B44" s="250"/>
      <c r="C44" s="353" t="s">
        <v>172</v>
      </c>
      <c r="D44" s="273" t="s">
        <v>173</v>
      </c>
      <c r="E44" s="274"/>
      <c r="F44" s="274"/>
      <c r="G44" s="274"/>
      <c r="H44" s="274"/>
      <c r="I44" s="274"/>
      <c r="J44" s="274"/>
      <c r="K44" s="274"/>
      <c r="L44" s="274"/>
      <c r="M44" s="274"/>
      <c r="N44" s="274"/>
      <c r="O44" s="275"/>
      <c r="P44" s="302"/>
      <c r="Q44" s="303"/>
      <c r="R44" s="302"/>
      <c r="S44" s="303"/>
      <c r="T44" s="18"/>
      <c r="U44" s="12"/>
    </row>
    <row r="45" spans="1:21" ht="45" customHeight="1">
      <c r="A45" s="251"/>
      <c r="B45" s="251"/>
      <c r="C45" s="353"/>
      <c r="D45" s="265" t="s">
        <v>228</v>
      </c>
      <c r="E45" s="266"/>
      <c r="F45" s="267"/>
      <c r="G45" s="268"/>
      <c r="H45" s="268"/>
      <c r="I45" s="268"/>
      <c r="J45" s="268"/>
      <c r="K45" s="268"/>
      <c r="L45" s="268"/>
      <c r="M45" s="268"/>
      <c r="N45" s="268"/>
      <c r="O45" s="269"/>
      <c r="P45" s="304"/>
      <c r="Q45" s="305"/>
      <c r="R45" s="304"/>
      <c r="S45" s="305"/>
      <c r="T45" s="18"/>
      <c r="U45" s="12"/>
    </row>
    <row r="46" spans="1:21" ht="21" customHeight="1">
      <c r="A46" s="250"/>
      <c r="B46" s="250"/>
      <c r="C46" s="353" t="s">
        <v>174</v>
      </c>
      <c r="D46" s="273" t="s">
        <v>175</v>
      </c>
      <c r="E46" s="274"/>
      <c r="F46" s="274"/>
      <c r="G46" s="274"/>
      <c r="H46" s="274"/>
      <c r="I46" s="274"/>
      <c r="J46" s="274"/>
      <c r="K46" s="274"/>
      <c r="L46" s="274"/>
      <c r="M46" s="274"/>
      <c r="N46" s="274"/>
      <c r="O46" s="275"/>
      <c r="P46" s="302"/>
      <c r="Q46" s="303"/>
      <c r="R46" s="302"/>
      <c r="S46" s="303"/>
      <c r="T46" s="18"/>
      <c r="U46" s="12"/>
    </row>
    <row r="47" spans="1:21" ht="45" customHeight="1">
      <c r="A47" s="251"/>
      <c r="B47" s="251"/>
      <c r="C47" s="353"/>
      <c r="D47" s="265" t="s">
        <v>228</v>
      </c>
      <c r="E47" s="266"/>
      <c r="F47" s="267"/>
      <c r="G47" s="268"/>
      <c r="H47" s="268"/>
      <c r="I47" s="268"/>
      <c r="J47" s="268"/>
      <c r="K47" s="268"/>
      <c r="L47" s="268"/>
      <c r="M47" s="268"/>
      <c r="N47" s="268"/>
      <c r="O47" s="269"/>
      <c r="P47" s="304"/>
      <c r="Q47" s="305"/>
      <c r="R47" s="304"/>
      <c r="S47" s="305"/>
      <c r="T47" s="18"/>
      <c r="U47" s="12"/>
    </row>
    <row r="48" spans="1:21" ht="21" customHeight="1">
      <c r="A48" s="250"/>
      <c r="B48" s="250"/>
      <c r="C48" s="353" t="s">
        <v>176</v>
      </c>
      <c r="D48" s="273" t="s">
        <v>320</v>
      </c>
      <c r="E48" s="274"/>
      <c r="F48" s="274"/>
      <c r="G48" s="274"/>
      <c r="H48" s="274"/>
      <c r="I48" s="274"/>
      <c r="J48" s="274"/>
      <c r="K48" s="274"/>
      <c r="L48" s="274"/>
      <c r="M48" s="274"/>
      <c r="N48" s="274"/>
      <c r="O48" s="275"/>
      <c r="P48" s="302"/>
      <c r="Q48" s="303"/>
      <c r="R48" s="302"/>
      <c r="S48" s="303"/>
      <c r="T48" s="18"/>
      <c r="U48" s="12"/>
    </row>
    <row r="49" spans="1:21" ht="45" customHeight="1">
      <c r="A49" s="251"/>
      <c r="B49" s="251"/>
      <c r="C49" s="353"/>
      <c r="D49" s="265" t="s">
        <v>228</v>
      </c>
      <c r="E49" s="266"/>
      <c r="F49" s="267"/>
      <c r="G49" s="268"/>
      <c r="H49" s="268"/>
      <c r="I49" s="268"/>
      <c r="J49" s="268"/>
      <c r="K49" s="268"/>
      <c r="L49" s="268"/>
      <c r="M49" s="268"/>
      <c r="N49" s="268"/>
      <c r="O49" s="269"/>
      <c r="P49" s="304"/>
      <c r="Q49" s="305"/>
      <c r="R49" s="304"/>
      <c r="S49" s="305"/>
      <c r="T49" s="18"/>
      <c r="U49" s="12"/>
    </row>
    <row r="50" spans="1:21" ht="21" customHeight="1">
      <c r="A50" s="250"/>
      <c r="B50" s="250"/>
      <c r="C50" s="353" t="s">
        <v>177</v>
      </c>
      <c r="D50" s="273" t="s">
        <v>321</v>
      </c>
      <c r="E50" s="274"/>
      <c r="F50" s="274"/>
      <c r="G50" s="274"/>
      <c r="H50" s="274"/>
      <c r="I50" s="274"/>
      <c r="J50" s="274"/>
      <c r="K50" s="274"/>
      <c r="L50" s="274"/>
      <c r="M50" s="274"/>
      <c r="N50" s="274"/>
      <c r="O50" s="275"/>
      <c r="P50" s="302"/>
      <c r="Q50" s="303"/>
      <c r="R50" s="302"/>
      <c r="S50" s="303"/>
      <c r="T50" s="18"/>
      <c r="U50" s="12"/>
    </row>
    <row r="51" spans="1:21" ht="45" customHeight="1">
      <c r="A51" s="251"/>
      <c r="B51" s="251"/>
      <c r="C51" s="353"/>
      <c r="D51" s="265" t="s">
        <v>228</v>
      </c>
      <c r="E51" s="266"/>
      <c r="F51" s="267"/>
      <c r="G51" s="268"/>
      <c r="H51" s="268"/>
      <c r="I51" s="268"/>
      <c r="J51" s="268"/>
      <c r="K51" s="268"/>
      <c r="L51" s="268"/>
      <c r="M51" s="268"/>
      <c r="N51" s="268"/>
      <c r="O51" s="269"/>
      <c r="P51" s="304"/>
      <c r="Q51" s="305"/>
      <c r="R51" s="304"/>
      <c r="S51" s="305"/>
      <c r="T51" s="18"/>
      <c r="U51" s="12"/>
    </row>
    <row r="52" spans="1:21" ht="46.5" customHeight="1">
      <c r="A52" s="250"/>
      <c r="B52" s="250"/>
      <c r="C52" s="353" t="s">
        <v>178</v>
      </c>
      <c r="D52" s="273" t="s">
        <v>324</v>
      </c>
      <c r="E52" s="274"/>
      <c r="F52" s="274"/>
      <c r="G52" s="274"/>
      <c r="H52" s="274"/>
      <c r="I52" s="274"/>
      <c r="J52" s="274"/>
      <c r="K52" s="274"/>
      <c r="L52" s="274"/>
      <c r="M52" s="274"/>
      <c r="N52" s="274"/>
      <c r="O52" s="275"/>
      <c r="P52" s="302"/>
      <c r="Q52" s="303"/>
      <c r="R52" s="302"/>
      <c r="S52" s="303"/>
      <c r="T52" s="18"/>
      <c r="U52" s="12"/>
    </row>
    <row r="53" spans="1:21" ht="45" customHeight="1">
      <c r="A53" s="251"/>
      <c r="B53" s="251"/>
      <c r="C53" s="353"/>
      <c r="D53" s="265" t="s">
        <v>228</v>
      </c>
      <c r="E53" s="266"/>
      <c r="F53" s="267"/>
      <c r="G53" s="268"/>
      <c r="H53" s="268"/>
      <c r="I53" s="268"/>
      <c r="J53" s="268"/>
      <c r="K53" s="268"/>
      <c r="L53" s="268"/>
      <c r="M53" s="268"/>
      <c r="N53" s="268"/>
      <c r="O53" s="269"/>
      <c r="P53" s="304"/>
      <c r="Q53" s="305"/>
      <c r="R53" s="304"/>
      <c r="S53" s="305"/>
      <c r="T53" s="18"/>
      <c r="U53" s="12"/>
    </row>
    <row r="54" spans="1:21" ht="21" customHeight="1">
      <c r="A54" s="250"/>
      <c r="B54" s="250"/>
      <c r="C54" s="353" t="s">
        <v>268</v>
      </c>
      <c r="D54" s="273" t="s">
        <v>277</v>
      </c>
      <c r="E54" s="274"/>
      <c r="F54" s="274"/>
      <c r="G54" s="274"/>
      <c r="H54" s="274"/>
      <c r="I54" s="274"/>
      <c r="J54" s="274"/>
      <c r="K54" s="274"/>
      <c r="L54" s="274"/>
      <c r="M54" s="274"/>
      <c r="N54" s="274"/>
      <c r="O54" s="275"/>
      <c r="P54" s="302"/>
      <c r="Q54" s="303"/>
      <c r="R54" s="302"/>
      <c r="S54" s="303"/>
      <c r="T54" s="18"/>
      <c r="U54" s="12"/>
    </row>
    <row r="55" spans="1:21" ht="45" customHeight="1">
      <c r="A55" s="251"/>
      <c r="B55" s="251"/>
      <c r="C55" s="353"/>
      <c r="D55" s="265" t="s">
        <v>228</v>
      </c>
      <c r="E55" s="266"/>
      <c r="F55" s="267"/>
      <c r="G55" s="268"/>
      <c r="H55" s="268"/>
      <c r="I55" s="268"/>
      <c r="J55" s="268"/>
      <c r="K55" s="268"/>
      <c r="L55" s="268"/>
      <c r="M55" s="268"/>
      <c r="N55" s="268"/>
      <c r="O55" s="269"/>
      <c r="P55" s="304"/>
      <c r="Q55" s="305"/>
      <c r="R55" s="304"/>
      <c r="S55" s="305"/>
      <c r="T55" s="18"/>
      <c r="U55" s="12"/>
    </row>
    <row r="56" spans="1:21" ht="21" customHeight="1">
      <c r="A56" s="250"/>
      <c r="B56" s="250"/>
      <c r="C56" s="353" t="s">
        <v>269</v>
      </c>
      <c r="D56" s="273" t="s">
        <v>278</v>
      </c>
      <c r="E56" s="274"/>
      <c r="F56" s="274"/>
      <c r="G56" s="274"/>
      <c r="H56" s="274"/>
      <c r="I56" s="274"/>
      <c r="J56" s="274"/>
      <c r="K56" s="274"/>
      <c r="L56" s="274"/>
      <c r="M56" s="274"/>
      <c r="N56" s="274"/>
      <c r="O56" s="275"/>
      <c r="P56" s="302"/>
      <c r="Q56" s="303"/>
      <c r="R56" s="302"/>
      <c r="S56" s="303"/>
      <c r="T56" s="18"/>
      <c r="U56" s="12"/>
    </row>
    <row r="57" spans="1:21" ht="45" customHeight="1">
      <c r="A57" s="251"/>
      <c r="B57" s="251"/>
      <c r="C57" s="353"/>
      <c r="D57" s="265" t="s">
        <v>228</v>
      </c>
      <c r="E57" s="266"/>
      <c r="F57" s="267"/>
      <c r="G57" s="268"/>
      <c r="H57" s="268"/>
      <c r="I57" s="268"/>
      <c r="J57" s="268"/>
      <c r="K57" s="268"/>
      <c r="L57" s="268"/>
      <c r="M57" s="268"/>
      <c r="N57" s="268"/>
      <c r="O57" s="269"/>
      <c r="P57" s="304"/>
      <c r="Q57" s="305"/>
      <c r="R57" s="304"/>
      <c r="S57" s="305"/>
      <c r="T57" s="18"/>
      <c r="U57" s="12"/>
    </row>
    <row r="58" spans="1:21" ht="21" customHeight="1">
      <c r="A58" s="250"/>
      <c r="B58" s="250"/>
      <c r="C58" s="353" t="s">
        <v>294</v>
      </c>
      <c r="D58" s="273" t="s">
        <v>323</v>
      </c>
      <c r="E58" s="274"/>
      <c r="F58" s="274"/>
      <c r="G58" s="274"/>
      <c r="H58" s="274"/>
      <c r="I58" s="274"/>
      <c r="J58" s="274"/>
      <c r="K58" s="274"/>
      <c r="L58" s="274"/>
      <c r="M58" s="274"/>
      <c r="N58" s="274"/>
      <c r="O58" s="275"/>
      <c r="P58" s="302"/>
      <c r="Q58" s="303"/>
      <c r="R58" s="302"/>
      <c r="S58" s="303"/>
      <c r="T58" s="18"/>
      <c r="U58" s="12"/>
    </row>
    <row r="59" spans="1:21" ht="45" customHeight="1">
      <c r="A59" s="251"/>
      <c r="B59" s="251"/>
      <c r="C59" s="353"/>
      <c r="D59" s="265" t="s">
        <v>228</v>
      </c>
      <c r="E59" s="266"/>
      <c r="F59" s="267"/>
      <c r="G59" s="268"/>
      <c r="H59" s="268"/>
      <c r="I59" s="268"/>
      <c r="J59" s="268"/>
      <c r="K59" s="268"/>
      <c r="L59" s="268"/>
      <c r="M59" s="268"/>
      <c r="N59" s="268"/>
      <c r="O59" s="269"/>
      <c r="P59" s="304"/>
      <c r="Q59" s="305"/>
      <c r="R59" s="304"/>
      <c r="S59" s="305"/>
      <c r="T59" s="18"/>
      <c r="U59" s="12"/>
    </row>
    <row r="60" spans="1:20" ht="19.5" customHeight="1">
      <c r="A60" s="252">
        <f>COUNTA(A2:A59)</f>
        <v>0</v>
      </c>
      <c r="B60" s="252">
        <f>COUNTA(B2:B59)</f>
        <v>0</v>
      </c>
      <c r="C60" s="314" t="s">
        <v>32</v>
      </c>
      <c r="D60" s="315"/>
      <c r="E60" s="315"/>
      <c r="F60" s="315"/>
      <c r="G60" s="315"/>
      <c r="H60" s="315"/>
      <c r="I60" s="315"/>
      <c r="J60" s="315"/>
      <c r="K60" s="315"/>
      <c r="L60" s="316"/>
      <c r="M60" s="320" t="s">
        <v>33</v>
      </c>
      <c r="N60" s="321"/>
      <c r="O60" s="322"/>
      <c r="P60" s="335" t="e">
        <f>AVERAGE(P2:Q59)</f>
        <v>#DIV/0!</v>
      </c>
      <c r="Q60" s="336"/>
      <c r="R60" s="335" t="e">
        <f>AVERAGE(R2:S59)</f>
        <v>#DIV/0!</v>
      </c>
      <c r="S60" s="336"/>
      <c r="T60" s="19"/>
    </row>
    <row r="61" spans="1:20" ht="19.5" customHeight="1">
      <c r="A61" s="253"/>
      <c r="B61" s="253"/>
      <c r="C61" s="331"/>
      <c r="D61" s="332"/>
      <c r="E61" s="332"/>
      <c r="F61" s="332"/>
      <c r="G61" s="332"/>
      <c r="H61" s="332"/>
      <c r="I61" s="332"/>
      <c r="J61" s="332"/>
      <c r="K61" s="332"/>
      <c r="L61" s="333"/>
      <c r="M61" s="323"/>
      <c r="N61" s="324"/>
      <c r="O61" s="325"/>
      <c r="P61" s="337"/>
      <c r="Q61" s="338"/>
      <c r="R61" s="337"/>
      <c r="S61" s="338"/>
      <c r="T61" s="19"/>
    </row>
    <row r="62" spans="1:19" ht="21.75" customHeight="1">
      <c r="A62" s="328" t="s">
        <v>215</v>
      </c>
      <c r="B62" s="329"/>
      <c r="C62" s="329"/>
      <c r="D62" s="329"/>
      <c r="E62" s="329"/>
      <c r="F62" s="329"/>
      <c r="G62" s="329"/>
      <c r="H62" s="329"/>
      <c r="I62" s="329"/>
      <c r="J62" s="329"/>
      <c r="K62" s="330"/>
      <c r="L62" s="81"/>
      <c r="M62" s="82"/>
      <c r="N62" s="82"/>
      <c r="O62" s="82"/>
      <c r="P62" s="82"/>
      <c r="Q62" s="83"/>
      <c r="R62" s="82"/>
      <c r="S62" s="83"/>
    </row>
    <row r="63" spans="1:19" ht="87" customHeight="1">
      <c r="A63" s="307"/>
      <c r="B63" s="308"/>
      <c r="C63" s="308"/>
      <c r="D63" s="308"/>
      <c r="E63" s="308"/>
      <c r="F63" s="308"/>
      <c r="G63" s="308"/>
      <c r="H63" s="308"/>
      <c r="I63" s="308"/>
      <c r="J63" s="308"/>
      <c r="K63" s="308"/>
      <c r="L63" s="308"/>
      <c r="M63" s="308"/>
      <c r="N63" s="308"/>
      <c r="O63" s="308"/>
      <c r="P63" s="308"/>
      <c r="Q63" s="308"/>
      <c r="R63" s="308"/>
      <c r="S63" s="309"/>
    </row>
    <row r="64" spans="1:14" ht="15.75">
      <c r="A64" s="180" t="s">
        <v>393</v>
      </c>
      <c r="C64" s="10"/>
      <c r="D64" s="10"/>
      <c r="E64" s="10"/>
      <c r="F64" s="10"/>
      <c r="G64" s="10"/>
      <c r="H64" s="10"/>
      <c r="I64" s="10"/>
      <c r="J64" s="10"/>
      <c r="K64" s="10"/>
      <c r="L64" s="10"/>
      <c r="M64" s="10"/>
      <c r="N64" s="10"/>
    </row>
    <row r="65" spans="3:18" ht="15">
      <c r="C65" s="10"/>
      <c r="D65" s="10"/>
      <c r="E65" s="10"/>
      <c r="F65" s="10"/>
      <c r="G65" s="10"/>
      <c r="H65" s="10"/>
      <c r="I65" s="10"/>
      <c r="J65" s="10"/>
      <c r="K65" s="10"/>
      <c r="L65" s="10"/>
      <c r="M65" s="10"/>
      <c r="N65" s="10"/>
      <c r="P65" s="85">
        <f>COUNTIF(P2:P59,"5")</f>
        <v>0</v>
      </c>
      <c r="R65" s="85">
        <f>COUNTIF(R2:R59,"5")</f>
        <v>0</v>
      </c>
    </row>
    <row r="66" spans="3:14" ht="12.75">
      <c r="C66" s="10"/>
      <c r="D66" s="10"/>
      <c r="E66" s="10"/>
      <c r="F66" s="10"/>
      <c r="G66" s="10"/>
      <c r="H66" s="10"/>
      <c r="I66" s="10"/>
      <c r="J66" s="10"/>
      <c r="K66" s="10"/>
      <c r="L66" s="10"/>
      <c r="M66" s="10"/>
      <c r="N66" s="10"/>
    </row>
    <row r="67" spans="16:18" ht="21">
      <c r="P67" s="84">
        <f>COUNTA(P2:P59)</f>
        <v>0</v>
      </c>
      <c r="R67" s="84">
        <f>COUNTA(R2:R59)</f>
        <v>0</v>
      </c>
    </row>
  </sheetData>
  <sheetProtection/>
  <mergeCells count="243">
    <mergeCell ref="A60:A61"/>
    <mergeCell ref="C60:L61"/>
    <mergeCell ref="M60:O61"/>
    <mergeCell ref="P60:Q61"/>
    <mergeCell ref="A54:A55"/>
    <mergeCell ref="C54:C55"/>
    <mergeCell ref="D54:O54"/>
    <mergeCell ref="P54:Q55"/>
    <mergeCell ref="D55:E55"/>
    <mergeCell ref="F55:O55"/>
    <mergeCell ref="A58:A59"/>
    <mergeCell ref="C58:C59"/>
    <mergeCell ref="D58:O58"/>
    <mergeCell ref="P58:Q59"/>
    <mergeCell ref="D59:E59"/>
    <mergeCell ref="F59:O59"/>
    <mergeCell ref="B58:B59"/>
    <mergeCell ref="A56:A57"/>
    <mergeCell ref="C56:C57"/>
    <mergeCell ref="D56:O56"/>
    <mergeCell ref="P56:Q57"/>
    <mergeCell ref="D57:E57"/>
    <mergeCell ref="F57:O57"/>
    <mergeCell ref="A50:A51"/>
    <mergeCell ref="C50:C51"/>
    <mergeCell ref="D50:O50"/>
    <mergeCell ref="P50:Q51"/>
    <mergeCell ref="D51:E51"/>
    <mergeCell ref="F51:O51"/>
    <mergeCell ref="B50:B51"/>
    <mergeCell ref="A52:A53"/>
    <mergeCell ref="C52:C53"/>
    <mergeCell ref="D52:O52"/>
    <mergeCell ref="P52:Q53"/>
    <mergeCell ref="D53:E53"/>
    <mergeCell ref="F53:O53"/>
    <mergeCell ref="B52:B53"/>
    <mergeCell ref="A46:A47"/>
    <mergeCell ref="C46:C47"/>
    <mergeCell ref="D46:O46"/>
    <mergeCell ref="P46:Q47"/>
    <mergeCell ref="D47:E47"/>
    <mergeCell ref="F47:O47"/>
    <mergeCell ref="B46:B47"/>
    <mergeCell ref="A48:A49"/>
    <mergeCell ref="C48:C49"/>
    <mergeCell ref="D48:O48"/>
    <mergeCell ref="P48:Q49"/>
    <mergeCell ref="D49:E49"/>
    <mergeCell ref="F49:O49"/>
    <mergeCell ref="B48:B49"/>
    <mergeCell ref="A42:A43"/>
    <mergeCell ref="C42:C43"/>
    <mergeCell ref="D42:O42"/>
    <mergeCell ref="P42:Q43"/>
    <mergeCell ref="D43:E43"/>
    <mergeCell ref="F43:O43"/>
    <mergeCell ref="B42:B43"/>
    <mergeCell ref="A44:A45"/>
    <mergeCell ref="C44:C45"/>
    <mergeCell ref="D44:O44"/>
    <mergeCell ref="P44:Q45"/>
    <mergeCell ref="D45:E45"/>
    <mergeCell ref="F45:O45"/>
    <mergeCell ref="B44:B45"/>
    <mergeCell ref="C40:C41"/>
    <mergeCell ref="D40:O40"/>
    <mergeCell ref="P40:Q41"/>
    <mergeCell ref="D41:E41"/>
    <mergeCell ref="F41:O41"/>
    <mergeCell ref="B40:B41"/>
    <mergeCell ref="A34:A35"/>
    <mergeCell ref="C34:C35"/>
    <mergeCell ref="D34:O34"/>
    <mergeCell ref="P34:Q35"/>
    <mergeCell ref="D35:E35"/>
    <mergeCell ref="F35:O35"/>
    <mergeCell ref="B34:B35"/>
    <mergeCell ref="A36:A37"/>
    <mergeCell ref="C36:C37"/>
    <mergeCell ref="D36:O36"/>
    <mergeCell ref="P36:Q37"/>
    <mergeCell ref="D37:E37"/>
    <mergeCell ref="F37:O37"/>
    <mergeCell ref="B36:B37"/>
    <mergeCell ref="F33:O33"/>
    <mergeCell ref="B32:B33"/>
    <mergeCell ref="A30:A31"/>
    <mergeCell ref="C30:C31"/>
    <mergeCell ref="D30:O30"/>
    <mergeCell ref="P30:Q31"/>
    <mergeCell ref="D31:E31"/>
    <mergeCell ref="F31:O31"/>
    <mergeCell ref="B30:B31"/>
    <mergeCell ref="D26:O26"/>
    <mergeCell ref="P26:Q27"/>
    <mergeCell ref="D27:E27"/>
    <mergeCell ref="F27:O27"/>
    <mergeCell ref="B26:B27"/>
    <mergeCell ref="A32:A33"/>
    <mergeCell ref="C32:C33"/>
    <mergeCell ref="D32:O32"/>
    <mergeCell ref="P32:Q33"/>
    <mergeCell ref="D33:E33"/>
    <mergeCell ref="F25:O25"/>
    <mergeCell ref="A28:A29"/>
    <mergeCell ref="C28:C29"/>
    <mergeCell ref="D28:O28"/>
    <mergeCell ref="P28:Q29"/>
    <mergeCell ref="D29:E29"/>
    <mergeCell ref="F29:O29"/>
    <mergeCell ref="B28:B29"/>
    <mergeCell ref="A26:A27"/>
    <mergeCell ref="C26:C27"/>
    <mergeCell ref="D22:O22"/>
    <mergeCell ref="P22:Q23"/>
    <mergeCell ref="D23:E23"/>
    <mergeCell ref="F23:O23"/>
    <mergeCell ref="B22:B23"/>
    <mergeCell ref="A24:A25"/>
    <mergeCell ref="C24:C25"/>
    <mergeCell ref="D24:O24"/>
    <mergeCell ref="P24:Q25"/>
    <mergeCell ref="D25:E25"/>
    <mergeCell ref="P10:Q11"/>
    <mergeCell ref="B24:B25"/>
    <mergeCell ref="D18:O18"/>
    <mergeCell ref="P18:Q19"/>
    <mergeCell ref="D19:E19"/>
    <mergeCell ref="F19:O19"/>
    <mergeCell ref="C20:C21"/>
    <mergeCell ref="D20:O20"/>
    <mergeCell ref="P20:Q21"/>
    <mergeCell ref="D21:E21"/>
    <mergeCell ref="F9:O9"/>
    <mergeCell ref="D15:E15"/>
    <mergeCell ref="F15:O15"/>
    <mergeCell ref="D8:O8"/>
    <mergeCell ref="P8:Q9"/>
    <mergeCell ref="A16:A17"/>
    <mergeCell ref="C16:C17"/>
    <mergeCell ref="D16:O16"/>
    <mergeCell ref="P16:Q17"/>
    <mergeCell ref="D17:E17"/>
    <mergeCell ref="B6:B7"/>
    <mergeCell ref="B8:B9"/>
    <mergeCell ref="A8:A9"/>
    <mergeCell ref="B12:B13"/>
    <mergeCell ref="A12:A13"/>
    <mergeCell ref="D11:E11"/>
    <mergeCell ref="B10:B11"/>
    <mergeCell ref="D10:O10"/>
    <mergeCell ref="D7:E7"/>
    <mergeCell ref="F7:O7"/>
    <mergeCell ref="A2:A3"/>
    <mergeCell ref="C2:C3"/>
    <mergeCell ref="A4:A5"/>
    <mergeCell ref="C4:C5"/>
    <mergeCell ref="A10:A11"/>
    <mergeCell ref="C10:C11"/>
    <mergeCell ref="A6:A7"/>
    <mergeCell ref="C6:C7"/>
    <mergeCell ref="B2:B3"/>
    <mergeCell ref="B4:B5"/>
    <mergeCell ref="A22:A23"/>
    <mergeCell ref="C22:C23"/>
    <mergeCell ref="B14:B15"/>
    <mergeCell ref="B16:B17"/>
    <mergeCell ref="B18:B19"/>
    <mergeCell ref="B20:B21"/>
    <mergeCell ref="A20:A21"/>
    <mergeCell ref="R8:S9"/>
    <mergeCell ref="R10:S11"/>
    <mergeCell ref="A14:A15"/>
    <mergeCell ref="C14:C15"/>
    <mergeCell ref="A18:A19"/>
    <mergeCell ref="C18:C19"/>
    <mergeCell ref="C12:C13"/>
    <mergeCell ref="F11:O11"/>
    <mergeCell ref="C8:C9"/>
    <mergeCell ref="D9:E9"/>
    <mergeCell ref="D6:O6"/>
    <mergeCell ref="P6:Q7"/>
    <mergeCell ref="R1:S1"/>
    <mergeCell ref="R2:S3"/>
    <mergeCell ref="R4:S5"/>
    <mergeCell ref="R6:S7"/>
    <mergeCell ref="P1:Q1"/>
    <mergeCell ref="C1:J1"/>
    <mergeCell ref="D4:O4"/>
    <mergeCell ref="P4:Q5"/>
    <mergeCell ref="D5:E5"/>
    <mergeCell ref="F5:O5"/>
    <mergeCell ref="D2:O2"/>
    <mergeCell ref="P2:Q3"/>
    <mergeCell ref="D3:E3"/>
    <mergeCell ref="F3:O3"/>
    <mergeCell ref="R30:S31"/>
    <mergeCell ref="R32:S33"/>
    <mergeCell ref="D12:O12"/>
    <mergeCell ref="P12:Q13"/>
    <mergeCell ref="D13:E13"/>
    <mergeCell ref="F13:O13"/>
    <mergeCell ref="F17:O17"/>
    <mergeCell ref="F21:O21"/>
    <mergeCell ref="D14:O14"/>
    <mergeCell ref="P14:Q15"/>
    <mergeCell ref="R34:S35"/>
    <mergeCell ref="R12:S13"/>
    <mergeCell ref="R14:S15"/>
    <mergeCell ref="R16:S17"/>
    <mergeCell ref="R18:S19"/>
    <mergeCell ref="R20:S21"/>
    <mergeCell ref="R22:S23"/>
    <mergeCell ref="R24:S25"/>
    <mergeCell ref="R26:S27"/>
    <mergeCell ref="R28:S29"/>
    <mergeCell ref="R60:S61"/>
    <mergeCell ref="A63:S63"/>
    <mergeCell ref="R48:S49"/>
    <mergeCell ref="R50:S51"/>
    <mergeCell ref="R52:S53"/>
    <mergeCell ref="R54:S55"/>
    <mergeCell ref="R56:S57"/>
    <mergeCell ref="R58:S59"/>
    <mergeCell ref="B54:B55"/>
    <mergeCell ref="B56:B57"/>
    <mergeCell ref="R36:S37"/>
    <mergeCell ref="R38:S39"/>
    <mergeCell ref="R40:S41"/>
    <mergeCell ref="R42:S43"/>
    <mergeCell ref="R44:S45"/>
    <mergeCell ref="R46:S47"/>
    <mergeCell ref="B60:B61"/>
    <mergeCell ref="A62:K62"/>
    <mergeCell ref="A38:A39"/>
    <mergeCell ref="C38:C39"/>
    <mergeCell ref="D38:O38"/>
    <mergeCell ref="P38:Q39"/>
    <mergeCell ref="D39:E39"/>
    <mergeCell ref="F39:O39"/>
    <mergeCell ref="B38:B39"/>
    <mergeCell ref="A40:A41"/>
  </mergeCells>
  <conditionalFormatting sqref="P2:Q7 P38:Q53 P10:Q27">
    <cfRule type="cellIs" priority="227" dxfId="1" operator="between" stopIfTrue="1">
      <formula>4.6</formula>
      <formula>5</formula>
    </cfRule>
    <cfRule type="cellIs" priority="228" dxfId="22" operator="between" stopIfTrue="1">
      <formula>3.6</formula>
      <formula>4.5</formula>
    </cfRule>
    <cfRule type="cellIs" priority="229" dxfId="7" operator="between" stopIfTrue="1">
      <formula>2.6</formula>
      <formula>3.5</formula>
    </cfRule>
    <cfRule type="cellIs" priority="230" dxfId="466" operator="between" stopIfTrue="1">
      <formula>1.6</formula>
      <formula>2.5</formula>
    </cfRule>
    <cfRule type="cellIs" priority="231" dxfId="467" operator="between" stopIfTrue="1">
      <formula>0</formula>
      <formula>1.5</formula>
    </cfRule>
  </conditionalFormatting>
  <conditionalFormatting sqref="P2:Q7 P38:Q53 P10:Q27">
    <cfRule type="cellIs" priority="221" dxfId="24" operator="equal" stopIfTrue="1">
      <formula>0</formula>
    </cfRule>
    <cfRule type="cellIs" priority="222" dxfId="1" operator="between" stopIfTrue="1">
      <formula>4.6</formula>
      <formula>5</formula>
    </cfRule>
    <cfRule type="cellIs" priority="223" dxfId="22" operator="between" stopIfTrue="1">
      <formula>3.6</formula>
      <formula>4.5</formula>
    </cfRule>
    <cfRule type="cellIs" priority="224" dxfId="7" operator="between" stopIfTrue="1">
      <formula>2.6</formula>
      <formula>3.5</formula>
    </cfRule>
    <cfRule type="cellIs" priority="225" dxfId="466" operator="between" stopIfTrue="1">
      <formula>1.6</formula>
      <formula>2.5</formula>
    </cfRule>
    <cfRule type="cellIs" priority="226" dxfId="467" operator="between" stopIfTrue="1">
      <formula>1</formula>
      <formula>1.5</formula>
    </cfRule>
  </conditionalFormatting>
  <conditionalFormatting sqref="P28:Q33">
    <cfRule type="cellIs" priority="216" dxfId="1" operator="between" stopIfTrue="1">
      <formula>4.6</formula>
      <formula>5</formula>
    </cfRule>
    <cfRule type="cellIs" priority="217" dxfId="22" operator="between" stopIfTrue="1">
      <formula>3.6</formula>
      <formula>4.5</formula>
    </cfRule>
    <cfRule type="cellIs" priority="218" dxfId="7" operator="between" stopIfTrue="1">
      <formula>2.6</formula>
      <formula>3.5</formula>
    </cfRule>
    <cfRule type="cellIs" priority="219" dxfId="466" operator="between" stopIfTrue="1">
      <formula>1.6</formula>
      <formula>2.5</formula>
    </cfRule>
    <cfRule type="cellIs" priority="220" dxfId="467" operator="between" stopIfTrue="1">
      <formula>0</formula>
      <formula>1.5</formula>
    </cfRule>
  </conditionalFormatting>
  <conditionalFormatting sqref="P28:Q33">
    <cfRule type="cellIs" priority="210" dxfId="24" operator="equal" stopIfTrue="1">
      <formula>0</formula>
    </cfRule>
    <cfRule type="cellIs" priority="211" dxfId="1" operator="between" stopIfTrue="1">
      <formula>4.6</formula>
      <formula>5</formula>
    </cfRule>
    <cfRule type="cellIs" priority="212" dxfId="22" operator="between" stopIfTrue="1">
      <formula>3.6</formula>
      <formula>4.5</formula>
    </cfRule>
    <cfRule type="cellIs" priority="213" dxfId="7" operator="between" stopIfTrue="1">
      <formula>2.6</formula>
      <formula>3.5</formula>
    </cfRule>
    <cfRule type="cellIs" priority="214" dxfId="466" operator="between" stopIfTrue="1">
      <formula>1.6</formula>
      <formula>2.5</formula>
    </cfRule>
    <cfRule type="cellIs" priority="215" dxfId="467" operator="between" stopIfTrue="1">
      <formula>1</formula>
      <formula>1.5</formula>
    </cfRule>
  </conditionalFormatting>
  <conditionalFormatting sqref="P34:Q37">
    <cfRule type="cellIs" priority="205" dxfId="1" operator="between" stopIfTrue="1">
      <formula>4.6</formula>
      <formula>5</formula>
    </cfRule>
    <cfRule type="cellIs" priority="206" dxfId="22" operator="between" stopIfTrue="1">
      <formula>3.6</formula>
      <formula>4.5</formula>
    </cfRule>
    <cfRule type="cellIs" priority="207" dxfId="7" operator="between" stopIfTrue="1">
      <formula>2.6</formula>
      <formula>3.5</formula>
    </cfRule>
    <cfRule type="cellIs" priority="208" dxfId="466" operator="between" stopIfTrue="1">
      <formula>1.6</formula>
      <formula>2.5</formula>
    </cfRule>
    <cfRule type="cellIs" priority="209" dxfId="467" operator="between" stopIfTrue="1">
      <formula>0</formula>
      <formula>1.5</formula>
    </cfRule>
  </conditionalFormatting>
  <conditionalFormatting sqref="P34:Q37">
    <cfRule type="cellIs" priority="199" dxfId="24" operator="equal" stopIfTrue="1">
      <formula>0</formula>
    </cfRule>
    <cfRule type="cellIs" priority="200" dxfId="1" operator="between" stopIfTrue="1">
      <formula>4.6</formula>
      <formula>5</formula>
    </cfRule>
    <cfRule type="cellIs" priority="201" dxfId="22" operator="between" stopIfTrue="1">
      <formula>3.6</formula>
      <formula>4.5</formula>
    </cfRule>
    <cfRule type="cellIs" priority="202" dxfId="7" operator="between" stopIfTrue="1">
      <formula>2.6</formula>
      <formula>3.5</formula>
    </cfRule>
    <cfRule type="cellIs" priority="203" dxfId="466" operator="between" stopIfTrue="1">
      <formula>1.6</formula>
      <formula>2.5</formula>
    </cfRule>
    <cfRule type="cellIs" priority="204" dxfId="467" operator="between" stopIfTrue="1">
      <formula>1</formula>
      <formula>1.5</formula>
    </cfRule>
  </conditionalFormatting>
  <conditionalFormatting sqref="P8:Q9">
    <cfRule type="cellIs" priority="194" dxfId="1" operator="between" stopIfTrue="1">
      <formula>4.6</formula>
      <formula>5</formula>
    </cfRule>
    <cfRule type="cellIs" priority="195" dxfId="22" operator="between" stopIfTrue="1">
      <formula>3.6</formula>
      <formula>4.5</formula>
    </cfRule>
    <cfRule type="cellIs" priority="196" dxfId="7" operator="between" stopIfTrue="1">
      <formula>2.6</formula>
      <formula>3.5</formula>
    </cfRule>
    <cfRule type="cellIs" priority="197" dxfId="466" operator="between" stopIfTrue="1">
      <formula>1.6</formula>
      <formula>2.5</formula>
    </cfRule>
    <cfRule type="cellIs" priority="198" dxfId="467" operator="between" stopIfTrue="1">
      <formula>0</formula>
      <formula>1.5</formula>
    </cfRule>
  </conditionalFormatting>
  <conditionalFormatting sqref="P8:Q9">
    <cfRule type="cellIs" priority="188" dxfId="24" operator="equal" stopIfTrue="1">
      <formula>0</formula>
    </cfRule>
    <cfRule type="cellIs" priority="189" dxfId="1" operator="between" stopIfTrue="1">
      <formula>4.6</formula>
      <formula>5</formula>
    </cfRule>
    <cfRule type="cellIs" priority="190" dxfId="22" operator="between" stopIfTrue="1">
      <formula>3.6</formula>
      <formula>4.5</formula>
    </cfRule>
    <cfRule type="cellIs" priority="191" dxfId="7" operator="between" stopIfTrue="1">
      <formula>2.6</formula>
      <formula>3.5</formula>
    </cfRule>
    <cfRule type="cellIs" priority="192" dxfId="466" operator="between" stopIfTrue="1">
      <formula>1.6</formula>
      <formula>2.5</formula>
    </cfRule>
    <cfRule type="cellIs" priority="193" dxfId="467" operator="between" stopIfTrue="1">
      <formula>1</formula>
      <formula>1.5</formula>
    </cfRule>
  </conditionalFormatting>
  <conditionalFormatting sqref="P54:Q55">
    <cfRule type="cellIs" priority="183" dxfId="1" operator="between" stopIfTrue="1">
      <formula>4.6</formula>
      <formula>5</formula>
    </cfRule>
    <cfRule type="cellIs" priority="184" dxfId="22" operator="between" stopIfTrue="1">
      <formula>3.6</formula>
      <formula>4.5</formula>
    </cfRule>
    <cfRule type="cellIs" priority="185" dxfId="7" operator="between" stopIfTrue="1">
      <formula>2.6</formula>
      <formula>3.5</formula>
    </cfRule>
    <cfRule type="cellIs" priority="186" dxfId="466" operator="between" stopIfTrue="1">
      <formula>1.6</formula>
      <formula>2.5</formula>
    </cfRule>
    <cfRule type="cellIs" priority="187" dxfId="467" operator="between" stopIfTrue="1">
      <formula>0</formula>
      <formula>1.5</formula>
    </cfRule>
  </conditionalFormatting>
  <conditionalFormatting sqref="P54:Q55">
    <cfRule type="cellIs" priority="177" dxfId="24" operator="equal" stopIfTrue="1">
      <formula>0</formula>
    </cfRule>
    <cfRule type="cellIs" priority="178" dxfId="1" operator="between" stopIfTrue="1">
      <formula>4.6</formula>
      <formula>5</formula>
    </cfRule>
    <cfRule type="cellIs" priority="179" dxfId="22" operator="between" stopIfTrue="1">
      <formula>3.6</formula>
      <formula>4.5</formula>
    </cfRule>
    <cfRule type="cellIs" priority="180" dxfId="7" operator="between" stopIfTrue="1">
      <formula>2.6</formula>
      <formula>3.5</formula>
    </cfRule>
    <cfRule type="cellIs" priority="181" dxfId="466" operator="between" stopIfTrue="1">
      <formula>1.6</formula>
      <formula>2.5</formula>
    </cfRule>
    <cfRule type="cellIs" priority="182" dxfId="467" operator="between" stopIfTrue="1">
      <formula>1</formula>
      <formula>1.5</formula>
    </cfRule>
  </conditionalFormatting>
  <conditionalFormatting sqref="P56:Q57">
    <cfRule type="cellIs" priority="172" dxfId="1" operator="between" stopIfTrue="1">
      <formula>4.6</formula>
      <formula>5</formula>
    </cfRule>
    <cfRule type="cellIs" priority="173" dxfId="22" operator="between" stopIfTrue="1">
      <formula>3.6</formula>
      <formula>4.5</formula>
    </cfRule>
    <cfRule type="cellIs" priority="174" dxfId="7" operator="between" stopIfTrue="1">
      <formula>2.6</formula>
      <formula>3.5</formula>
    </cfRule>
    <cfRule type="cellIs" priority="175" dxfId="466" operator="between" stopIfTrue="1">
      <formula>1.6</formula>
      <formula>2.5</formula>
    </cfRule>
    <cfRule type="cellIs" priority="176" dxfId="467" operator="between" stopIfTrue="1">
      <formula>0</formula>
      <formula>1.5</formula>
    </cfRule>
  </conditionalFormatting>
  <conditionalFormatting sqref="P56:Q57">
    <cfRule type="cellIs" priority="166" dxfId="24" operator="equal" stopIfTrue="1">
      <formula>0</formula>
    </cfRule>
    <cfRule type="cellIs" priority="167" dxfId="1" operator="between" stopIfTrue="1">
      <formula>4.6</formula>
      <formula>5</formula>
    </cfRule>
    <cfRule type="cellIs" priority="168" dxfId="22" operator="between" stopIfTrue="1">
      <formula>3.6</formula>
      <formula>4.5</formula>
    </cfRule>
    <cfRule type="cellIs" priority="169" dxfId="7" operator="between" stopIfTrue="1">
      <formula>2.6</formula>
      <formula>3.5</formula>
    </cfRule>
    <cfRule type="cellIs" priority="170" dxfId="466" operator="between" stopIfTrue="1">
      <formula>1.6</formula>
      <formula>2.5</formula>
    </cfRule>
    <cfRule type="cellIs" priority="171" dxfId="467" operator="between" stopIfTrue="1">
      <formula>1</formula>
      <formula>1.5</formula>
    </cfRule>
  </conditionalFormatting>
  <conditionalFormatting sqref="P58:Q59">
    <cfRule type="cellIs" priority="161" dxfId="1" operator="between" stopIfTrue="1">
      <formula>4.6</formula>
      <formula>5</formula>
    </cfRule>
    <cfRule type="cellIs" priority="162" dxfId="22" operator="between" stopIfTrue="1">
      <formula>3.6</formula>
      <formula>4.5</formula>
    </cfRule>
    <cfRule type="cellIs" priority="163" dxfId="7" operator="between" stopIfTrue="1">
      <formula>2.6</formula>
      <formula>3.5</formula>
    </cfRule>
    <cfRule type="cellIs" priority="164" dxfId="466" operator="between" stopIfTrue="1">
      <formula>1.6</formula>
      <formula>2.5</formula>
    </cfRule>
    <cfRule type="cellIs" priority="165" dxfId="467" operator="between" stopIfTrue="1">
      <formula>0</formula>
      <formula>1.5</formula>
    </cfRule>
  </conditionalFormatting>
  <conditionalFormatting sqref="P58:Q59">
    <cfRule type="cellIs" priority="155" dxfId="24" operator="equal" stopIfTrue="1">
      <formula>0</formula>
    </cfRule>
    <cfRule type="cellIs" priority="156" dxfId="1" operator="between" stopIfTrue="1">
      <formula>4.6</formula>
      <formula>5</formula>
    </cfRule>
    <cfRule type="cellIs" priority="157" dxfId="22" operator="between" stopIfTrue="1">
      <formula>3.6</formula>
      <formula>4.5</formula>
    </cfRule>
    <cfRule type="cellIs" priority="158" dxfId="7" operator="between" stopIfTrue="1">
      <formula>2.6</formula>
      <formula>3.5</formula>
    </cfRule>
    <cfRule type="cellIs" priority="159" dxfId="466" operator="between" stopIfTrue="1">
      <formula>1.6</formula>
      <formula>2.5</formula>
    </cfRule>
    <cfRule type="cellIs" priority="160" dxfId="467" operator="between" stopIfTrue="1">
      <formula>1</formula>
      <formula>1.5</formula>
    </cfRule>
  </conditionalFormatting>
  <conditionalFormatting sqref="R2:S7 R38:S53 R10:S27">
    <cfRule type="cellIs" priority="73" dxfId="1" operator="between" stopIfTrue="1">
      <formula>4.6</formula>
      <formula>5</formula>
    </cfRule>
    <cfRule type="cellIs" priority="74" dxfId="22" operator="between" stopIfTrue="1">
      <formula>3.6</formula>
      <formula>4.5</formula>
    </cfRule>
    <cfRule type="cellIs" priority="75" dxfId="7" operator="between" stopIfTrue="1">
      <formula>2.6</formula>
      <formula>3.5</formula>
    </cfRule>
    <cfRule type="cellIs" priority="76" dxfId="466" operator="between" stopIfTrue="1">
      <formula>1.6</formula>
      <formula>2.5</formula>
    </cfRule>
    <cfRule type="cellIs" priority="77" dxfId="467" operator="between" stopIfTrue="1">
      <formula>0</formula>
      <formula>1.5</formula>
    </cfRule>
  </conditionalFormatting>
  <conditionalFormatting sqref="R2:S7 R38:S53 R10:S27">
    <cfRule type="cellIs" priority="67" dxfId="24" operator="equal" stopIfTrue="1">
      <formula>0</formula>
    </cfRule>
    <cfRule type="cellIs" priority="68" dxfId="1" operator="between" stopIfTrue="1">
      <formula>4.6</formula>
      <formula>5</formula>
    </cfRule>
    <cfRule type="cellIs" priority="69" dxfId="22" operator="between" stopIfTrue="1">
      <formula>3.6</formula>
      <formula>4.5</formula>
    </cfRule>
    <cfRule type="cellIs" priority="70" dxfId="7" operator="between" stopIfTrue="1">
      <formula>2.6</formula>
      <formula>3.5</formula>
    </cfRule>
    <cfRule type="cellIs" priority="71" dxfId="466" operator="between" stopIfTrue="1">
      <formula>1.6</formula>
      <formula>2.5</formula>
    </cfRule>
    <cfRule type="cellIs" priority="72" dxfId="467" operator="between" stopIfTrue="1">
      <formula>1</formula>
      <formula>1.5</formula>
    </cfRule>
  </conditionalFormatting>
  <conditionalFormatting sqref="R28:S33">
    <cfRule type="cellIs" priority="62" dxfId="1" operator="between" stopIfTrue="1">
      <formula>4.6</formula>
      <formula>5</formula>
    </cfRule>
    <cfRule type="cellIs" priority="63" dxfId="22" operator="between" stopIfTrue="1">
      <formula>3.6</formula>
      <formula>4.5</formula>
    </cfRule>
    <cfRule type="cellIs" priority="64" dxfId="7" operator="between" stopIfTrue="1">
      <formula>2.6</formula>
      <formula>3.5</formula>
    </cfRule>
    <cfRule type="cellIs" priority="65" dxfId="466" operator="between" stopIfTrue="1">
      <formula>1.6</formula>
      <formula>2.5</formula>
    </cfRule>
    <cfRule type="cellIs" priority="66" dxfId="467" operator="between" stopIfTrue="1">
      <formula>0</formula>
      <formula>1.5</formula>
    </cfRule>
  </conditionalFormatting>
  <conditionalFormatting sqref="R28:S33">
    <cfRule type="cellIs" priority="56" dxfId="24" operator="equal" stopIfTrue="1">
      <formula>0</formula>
    </cfRule>
    <cfRule type="cellIs" priority="57" dxfId="1" operator="between" stopIfTrue="1">
      <formula>4.6</formula>
      <formula>5</formula>
    </cfRule>
    <cfRule type="cellIs" priority="58" dxfId="22" operator="between" stopIfTrue="1">
      <formula>3.6</formula>
      <formula>4.5</formula>
    </cfRule>
    <cfRule type="cellIs" priority="59" dxfId="7" operator="between" stopIfTrue="1">
      <formula>2.6</formula>
      <formula>3.5</formula>
    </cfRule>
    <cfRule type="cellIs" priority="60" dxfId="466" operator="between" stopIfTrue="1">
      <formula>1.6</formula>
      <formula>2.5</formula>
    </cfRule>
    <cfRule type="cellIs" priority="61" dxfId="467" operator="between" stopIfTrue="1">
      <formula>1</formula>
      <formula>1.5</formula>
    </cfRule>
  </conditionalFormatting>
  <conditionalFormatting sqref="R34:S37">
    <cfRule type="cellIs" priority="51" dxfId="1" operator="between" stopIfTrue="1">
      <formula>4.6</formula>
      <formula>5</formula>
    </cfRule>
    <cfRule type="cellIs" priority="52" dxfId="22" operator="between" stopIfTrue="1">
      <formula>3.6</formula>
      <formula>4.5</formula>
    </cfRule>
    <cfRule type="cellIs" priority="53" dxfId="7" operator="between" stopIfTrue="1">
      <formula>2.6</formula>
      <formula>3.5</formula>
    </cfRule>
    <cfRule type="cellIs" priority="54" dxfId="466" operator="between" stopIfTrue="1">
      <formula>1.6</formula>
      <formula>2.5</formula>
    </cfRule>
    <cfRule type="cellIs" priority="55" dxfId="467" operator="between" stopIfTrue="1">
      <formula>0</formula>
      <formula>1.5</formula>
    </cfRule>
  </conditionalFormatting>
  <conditionalFormatting sqref="R34:S37">
    <cfRule type="cellIs" priority="45" dxfId="24" operator="equal" stopIfTrue="1">
      <formula>0</formula>
    </cfRule>
    <cfRule type="cellIs" priority="46" dxfId="1" operator="between" stopIfTrue="1">
      <formula>4.6</formula>
      <formula>5</formula>
    </cfRule>
    <cfRule type="cellIs" priority="47" dxfId="22" operator="between" stopIfTrue="1">
      <formula>3.6</formula>
      <formula>4.5</formula>
    </cfRule>
    <cfRule type="cellIs" priority="48" dxfId="7" operator="between" stopIfTrue="1">
      <formula>2.6</formula>
      <formula>3.5</formula>
    </cfRule>
    <cfRule type="cellIs" priority="49" dxfId="466" operator="between" stopIfTrue="1">
      <formula>1.6</formula>
      <formula>2.5</formula>
    </cfRule>
    <cfRule type="cellIs" priority="50" dxfId="467" operator="between" stopIfTrue="1">
      <formula>1</formula>
      <formula>1.5</formula>
    </cfRule>
  </conditionalFormatting>
  <conditionalFormatting sqref="R8:S9">
    <cfRule type="cellIs" priority="40" dxfId="1" operator="between" stopIfTrue="1">
      <formula>4.6</formula>
      <formula>5</formula>
    </cfRule>
    <cfRule type="cellIs" priority="41" dxfId="22" operator="between" stopIfTrue="1">
      <formula>3.6</formula>
      <formula>4.5</formula>
    </cfRule>
    <cfRule type="cellIs" priority="42" dxfId="7" operator="between" stopIfTrue="1">
      <formula>2.6</formula>
      <formula>3.5</formula>
    </cfRule>
    <cfRule type="cellIs" priority="43" dxfId="466" operator="between" stopIfTrue="1">
      <formula>1.6</formula>
      <formula>2.5</formula>
    </cfRule>
    <cfRule type="cellIs" priority="44" dxfId="467" operator="between" stopIfTrue="1">
      <formula>0</formula>
      <formula>1.5</formula>
    </cfRule>
  </conditionalFormatting>
  <conditionalFormatting sqref="R8:S9">
    <cfRule type="cellIs" priority="34" dxfId="24" operator="equal" stopIfTrue="1">
      <formula>0</formula>
    </cfRule>
    <cfRule type="cellIs" priority="35" dxfId="1" operator="between" stopIfTrue="1">
      <formula>4.6</formula>
      <formula>5</formula>
    </cfRule>
    <cfRule type="cellIs" priority="36" dxfId="22" operator="between" stopIfTrue="1">
      <formula>3.6</formula>
      <formula>4.5</formula>
    </cfRule>
    <cfRule type="cellIs" priority="37" dxfId="7" operator="between" stopIfTrue="1">
      <formula>2.6</formula>
      <formula>3.5</formula>
    </cfRule>
    <cfRule type="cellIs" priority="38" dxfId="466" operator="between" stopIfTrue="1">
      <formula>1.6</formula>
      <formula>2.5</formula>
    </cfRule>
    <cfRule type="cellIs" priority="39" dxfId="467" operator="between" stopIfTrue="1">
      <formula>1</formula>
      <formula>1.5</formula>
    </cfRule>
  </conditionalFormatting>
  <conditionalFormatting sqref="R54:S55">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R54:S55">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R56:S57">
    <cfRule type="cellIs" priority="18" dxfId="1" operator="between" stopIfTrue="1">
      <formula>4.6</formula>
      <formula>5</formula>
    </cfRule>
    <cfRule type="cellIs" priority="19" dxfId="22" operator="between" stopIfTrue="1">
      <formula>3.6</formula>
      <formula>4.5</formula>
    </cfRule>
    <cfRule type="cellIs" priority="20" dxfId="7" operator="between" stopIfTrue="1">
      <formula>2.6</formula>
      <formula>3.5</formula>
    </cfRule>
    <cfRule type="cellIs" priority="21" dxfId="466" operator="between" stopIfTrue="1">
      <formula>1.6</formula>
      <formula>2.5</formula>
    </cfRule>
    <cfRule type="cellIs" priority="22" dxfId="467" operator="between" stopIfTrue="1">
      <formula>0</formula>
      <formula>1.5</formula>
    </cfRule>
  </conditionalFormatting>
  <conditionalFormatting sqref="R56:S57">
    <cfRule type="cellIs" priority="12" dxfId="24" operator="equal" stopIfTrue="1">
      <formula>0</formula>
    </cfRule>
    <cfRule type="cellIs" priority="13" dxfId="1" operator="between" stopIfTrue="1">
      <formula>4.6</formula>
      <formula>5</formula>
    </cfRule>
    <cfRule type="cellIs" priority="14" dxfId="22" operator="between" stopIfTrue="1">
      <formula>3.6</formula>
      <formula>4.5</formula>
    </cfRule>
    <cfRule type="cellIs" priority="15" dxfId="7" operator="between" stopIfTrue="1">
      <formula>2.6</formula>
      <formula>3.5</formula>
    </cfRule>
    <cfRule type="cellIs" priority="16" dxfId="466" operator="between" stopIfTrue="1">
      <formula>1.6</formula>
      <formula>2.5</formula>
    </cfRule>
    <cfRule type="cellIs" priority="17" dxfId="467" operator="between" stopIfTrue="1">
      <formula>1</formula>
      <formula>1.5</formula>
    </cfRule>
  </conditionalFormatting>
  <conditionalFormatting sqref="R58:S59">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58:S59">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59">
      <formula1>1</formula1>
      <formula2>5</formula2>
    </dataValidation>
    <dataValidation type="list" allowBlank="1" showInputMessage="1" showErrorMessage="1" sqref="A2:B59">
      <formula1>yesm</formula1>
    </dataValidation>
  </dataValidations>
  <printOptions horizontalCentered="1"/>
  <pageMargins left="0.45" right="0.45" top="0.75" bottom="0.75" header="0.3" footer="0.3"/>
  <pageSetup horizontalDpi="200" verticalDpi="200" orientation="landscape" scale="42" r:id="rId1"/>
  <headerFooter scaleWithDoc="0" alignWithMargins="0">
    <oddHeader>&amp;L&amp;26Production Readiness Assessment</oddHeader>
    <oddFooter xml:space="preserve">&amp;L&amp;12K2191 Rev 04-09-2019 - Production Readiness / Risk Management </oddFooter>
  </headerFooter>
  <rowBreaks count="2" manualBreakCount="2">
    <brk id="23" max="18" man="1"/>
    <brk id="51" max="18" man="1"/>
  </rowBreaks>
</worksheet>
</file>

<file path=xl/worksheets/sheet11.xml><?xml version="1.0" encoding="utf-8"?>
<worksheet xmlns="http://schemas.openxmlformats.org/spreadsheetml/2006/main" xmlns:r="http://schemas.openxmlformats.org/officeDocument/2006/relationships">
  <sheetPr>
    <tabColor theme="9" tint="-0.4999699890613556"/>
  </sheetPr>
  <dimension ref="A1:AF43"/>
  <sheetViews>
    <sheetView zoomScale="60" zoomScaleNormal="60" zoomScalePageLayoutView="0" workbookViewId="0" topLeftCell="B16">
      <selection activeCell="B40" sqref="B40"/>
    </sheetView>
  </sheetViews>
  <sheetFormatPr defaultColWidth="9.140625" defaultRowHeight="15"/>
  <cols>
    <col min="1" max="1" width="14.7109375" style="7" bestFit="1" customWidth="1"/>
    <col min="2" max="2" width="14.7109375" style="7" customWidth="1"/>
    <col min="3" max="3" width="6.7109375" style="7" customWidth="1"/>
    <col min="4" max="4" width="9.28125" style="7" customWidth="1"/>
    <col min="5" max="5" width="10.57421875" style="7" customWidth="1"/>
    <col min="6" max="10" width="6.7109375" style="7" customWidth="1"/>
    <col min="11" max="15" width="32.7109375" style="7" customWidth="1"/>
    <col min="16" max="19" width="9.7109375" style="7" customWidth="1"/>
    <col min="20" max="16384" width="9.140625" style="7" customWidth="1"/>
  </cols>
  <sheetData>
    <row r="1" spans="1:19" ht="48" customHeight="1">
      <c r="A1" s="100" t="s">
        <v>330</v>
      </c>
      <c r="B1" s="102" t="s">
        <v>331</v>
      </c>
      <c r="C1" s="287" t="s">
        <v>271</v>
      </c>
      <c r="D1" s="288"/>
      <c r="E1" s="288"/>
      <c r="F1" s="288"/>
      <c r="G1" s="288"/>
      <c r="H1" s="288"/>
      <c r="I1" s="288"/>
      <c r="J1" s="289"/>
      <c r="K1" s="97"/>
      <c r="L1" s="97"/>
      <c r="M1" s="97"/>
      <c r="N1" s="97"/>
      <c r="O1" s="97"/>
      <c r="P1" s="290" t="s">
        <v>227</v>
      </c>
      <c r="Q1" s="291"/>
      <c r="R1" s="270" t="s">
        <v>332</v>
      </c>
      <c r="S1" s="271"/>
    </row>
    <row r="2" spans="1:21" ht="46.5" customHeight="1">
      <c r="A2" s="250"/>
      <c r="B2" s="250"/>
      <c r="C2" s="312" t="s">
        <v>179</v>
      </c>
      <c r="D2" s="273" t="s">
        <v>258</v>
      </c>
      <c r="E2" s="274"/>
      <c r="F2" s="274"/>
      <c r="G2" s="274"/>
      <c r="H2" s="274"/>
      <c r="I2" s="274"/>
      <c r="J2" s="274"/>
      <c r="K2" s="274"/>
      <c r="L2" s="274"/>
      <c r="M2" s="274"/>
      <c r="N2" s="274"/>
      <c r="O2" s="275"/>
      <c r="P2" s="302"/>
      <c r="Q2" s="303"/>
      <c r="R2" s="302"/>
      <c r="S2" s="303"/>
      <c r="T2" s="12"/>
      <c r="U2" s="12"/>
    </row>
    <row r="3" spans="1:21" ht="45.75" customHeight="1">
      <c r="A3" s="251"/>
      <c r="B3" s="251"/>
      <c r="C3" s="354"/>
      <c r="D3" s="265" t="s">
        <v>228</v>
      </c>
      <c r="E3" s="266"/>
      <c r="F3" s="267"/>
      <c r="G3" s="268"/>
      <c r="H3" s="268"/>
      <c r="I3" s="268"/>
      <c r="J3" s="268"/>
      <c r="K3" s="268"/>
      <c r="L3" s="268"/>
      <c r="M3" s="268"/>
      <c r="N3" s="268"/>
      <c r="O3" s="269"/>
      <c r="P3" s="304"/>
      <c r="Q3" s="305"/>
      <c r="R3" s="304"/>
      <c r="S3" s="305"/>
      <c r="T3" s="12"/>
      <c r="U3" s="12"/>
    </row>
    <row r="4" spans="1:21" ht="21" customHeight="1">
      <c r="A4" s="250"/>
      <c r="B4" s="250"/>
      <c r="C4" s="311" t="s">
        <v>180</v>
      </c>
      <c r="D4" s="273" t="s">
        <v>181</v>
      </c>
      <c r="E4" s="274"/>
      <c r="F4" s="274"/>
      <c r="G4" s="274"/>
      <c r="H4" s="274"/>
      <c r="I4" s="274"/>
      <c r="J4" s="274"/>
      <c r="K4" s="274"/>
      <c r="L4" s="274"/>
      <c r="M4" s="274"/>
      <c r="N4" s="274"/>
      <c r="O4" s="275"/>
      <c r="P4" s="302"/>
      <c r="Q4" s="303"/>
      <c r="R4" s="302"/>
      <c r="S4" s="303"/>
      <c r="T4" s="12"/>
      <c r="U4" s="12"/>
    </row>
    <row r="5" spans="1:21" ht="45" customHeight="1">
      <c r="A5" s="251"/>
      <c r="B5" s="251"/>
      <c r="C5" s="311"/>
      <c r="D5" s="265" t="s">
        <v>228</v>
      </c>
      <c r="E5" s="266"/>
      <c r="F5" s="267"/>
      <c r="G5" s="268"/>
      <c r="H5" s="268"/>
      <c r="I5" s="268"/>
      <c r="J5" s="268"/>
      <c r="K5" s="268"/>
      <c r="L5" s="268"/>
      <c r="M5" s="268"/>
      <c r="N5" s="268"/>
      <c r="O5" s="269"/>
      <c r="P5" s="304"/>
      <c r="Q5" s="305"/>
      <c r="R5" s="304"/>
      <c r="S5" s="305"/>
      <c r="T5" s="14"/>
      <c r="U5" s="12"/>
    </row>
    <row r="6" spans="1:32" ht="21" customHeight="1">
      <c r="A6" s="250"/>
      <c r="B6" s="250"/>
      <c r="C6" s="310" t="s">
        <v>182</v>
      </c>
      <c r="D6" s="273" t="s">
        <v>183</v>
      </c>
      <c r="E6" s="274"/>
      <c r="F6" s="274"/>
      <c r="G6" s="274"/>
      <c r="H6" s="274"/>
      <c r="I6" s="274"/>
      <c r="J6" s="274"/>
      <c r="K6" s="274"/>
      <c r="L6" s="274"/>
      <c r="M6" s="274"/>
      <c r="N6" s="274"/>
      <c r="O6" s="275"/>
      <c r="P6" s="302"/>
      <c r="Q6" s="303"/>
      <c r="R6" s="302"/>
      <c r="S6" s="303"/>
      <c r="T6" s="14"/>
      <c r="U6" s="12"/>
      <c r="V6" s="10"/>
      <c r="W6" s="355"/>
      <c r="X6" s="355"/>
      <c r="Y6" s="355"/>
      <c r="Z6" s="356"/>
      <c r="AA6" s="356"/>
      <c r="AB6" s="356"/>
      <c r="AC6" s="356"/>
      <c r="AD6" s="356"/>
      <c r="AE6" s="356"/>
      <c r="AF6" s="10"/>
    </row>
    <row r="7" spans="1:32" ht="45" customHeight="1">
      <c r="A7" s="251"/>
      <c r="B7" s="251"/>
      <c r="C7" s="310"/>
      <c r="D7" s="265" t="s">
        <v>228</v>
      </c>
      <c r="E7" s="266"/>
      <c r="F7" s="267"/>
      <c r="G7" s="268"/>
      <c r="H7" s="268"/>
      <c r="I7" s="268"/>
      <c r="J7" s="268"/>
      <c r="K7" s="268"/>
      <c r="L7" s="268"/>
      <c r="M7" s="268"/>
      <c r="N7" s="268"/>
      <c r="O7" s="269"/>
      <c r="P7" s="304"/>
      <c r="Q7" s="305"/>
      <c r="R7" s="304"/>
      <c r="S7" s="305"/>
      <c r="T7" s="14"/>
      <c r="U7" s="12"/>
      <c r="V7" s="357"/>
      <c r="W7" s="357"/>
      <c r="X7" s="357"/>
      <c r="Y7" s="357"/>
      <c r="Z7" s="358"/>
      <c r="AA7" s="358"/>
      <c r="AB7" s="358"/>
      <c r="AC7" s="358"/>
      <c r="AD7" s="358"/>
      <c r="AE7" s="20"/>
      <c r="AF7" s="10"/>
    </row>
    <row r="8" spans="1:32" ht="23.25">
      <c r="A8" s="250"/>
      <c r="B8" s="250"/>
      <c r="C8" s="310" t="s">
        <v>184</v>
      </c>
      <c r="D8" s="273" t="s">
        <v>295</v>
      </c>
      <c r="E8" s="274"/>
      <c r="F8" s="274"/>
      <c r="G8" s="274"/>
      <c r="H8" s="274"/>
      <c r="I8" s="274"/>
      <c r="J8" s="274"/>
      <c r="K8" s="274"/>
      <c r="L8" s="274"/>
      <c r="M8" s="274"/>
      <c r="N8" s="274"/>
      <c r="O8" s="275"/>
      <c r="P8" s="302"/>
      <c r="Q8" s="303"/>
      <c r="R8" s="302"/>
      <c r="S8" s="303"/>
      <c r="T8" s="14"/>
      <c r="U8" s="12"/>
      <c r="V8" s="10"/>
      <c r="W8" s="355"/>
      <c r="X8" s="355"/>
      <c r="Y8" s="355"/>
      <c r="Z8" s="356"/>
      <c r="AA8" s="356"/>
      <c r="AB8" s="356"/>
      <c r="AC8" s="356"/>
      <c r="AD8" s="356"/>
      <c r="AE8" s="21"/>
      <c r="AF8" s="10"/>
    </row>
    <row r="9" spans="1:32" ht="45" customHeight="1">
      <c r="A9" s="251"/>
      <c r="B9" s="251"/>
      <c r="C9" s="310"/>
      <c r="D9" s="265" t="s">
        <v>228</v>
      </c>
      <c r="E9" s="266"/>
      <c r="F9" s="267"/>
      <c r="G9" s="268"/>
      <c r="H9" s="268"/>
      <c r="I9" s="268"/>
      <c r="J9" s="268"/>
      <c r="K9" s="268"/>
      <c r="L9" s="268"/>
      <c r="M9" s="268"/>
      <c r="N9" s="268"/>
      <c r="O9" s="269"/>
      <c r="P9" s="304"/>
      <c r="Q9" s="305"/>
      <c r="R9" s="304"/>
      <c r="S9" s="305"/>
      <c r="T9" s="14"/>
      <c r="U9" s="12"/>
      <c r="V9" s="10"/>
      <c r="W9" s="10"/>
      <c r="X9" s="10"/>
      <c r="Y9" s="10"/>
      <c r="Z9" s="10"/>
      <c r="AA9" s="10"/>
      <c r="AB9" s="10"/>
      <c r="AC9" s="10"/>
      <c r="AD9" s="10"/>
      <c r="AE9" s="10"/>
      <c r="AF9" s="10"/>
    </row>
    <row r="10" spans="1:21" ht="21" customHeight="1">
      <c r="A10" s="250"/>
      <c r="B10" s="250"/>
      <c r="C10" s="310" t="s">
        <v>185</v>
      </c>
      <c r="D10" s="273" t="s">
        <v>296</v>
      </c>
      <c r="E10" s="274"/>
      <c r="F10" s="274"/>
      <c r="G10" s="274"/>
      <c r="H10" s="274"/>
      <c r="I10" s="274"/>
      <c r="J10" s="274"/>
      <c r="K10" s="274"/>
      <c r="L10" s="274"/>
      <c r="M10" s="274"/>
      <c r="N10" s="274"/>
      <c r="O10" s="275"/>
      <c r="P10" s="302"/>
      <c r="Q10" s="303"/>
      <c r="R10" s="302"/>
      <c r="S10" s="303"/>
      <c r="T10" s="14"/>
      <c r="U10" s="12"/>
    </row>
    <row r="11" spans="1:21" ht="45" customHeight="1">
      <c r="A11" s="251"/>
      <c r="B11" s="251"/>
      <c r="C11" s="310"/>
      <c r="D11" s="265" t="s">
        <v>228</v>
      </c>
      <c r="E11" s="266"/>
      <c r="F11" s="267"/>
      <c r="G11" s="268"/>
      <c r="H11" s="268"/>
      <c r="I11" s="268"/>
      <c r="J11" s="268"/>
      <c r="K11" s="268"/>
      <c r="L11" s="268"/>
      <c r="M11" s="268"/>
      <c r="N11" s="268"/>
      <c r="O11" s="269"/>
      <c r="P11" s="304"/>
      <c r="Q11" s="305"/>
      <c r="R11" s="304"/>
      <c r="S11" s="305"/>
      <c r="T11" s="14"/>
      <c r="U11" s="12"/>
    </row>
    <row r="12" spans="1:21" ht="21" customHeight="1">
      <c r="A12" s="250"/>
      <c r="B12" s="250"/>
      <c r="C12" s="310" t="s">
        <v>186</v>
      </c>
      <c r="D12" s="273" t="s">
        <v>187</v>
      </c>
      <c r="E12" s="274"/>
      <c r="F12" s="274"/>
      <c r="G12" s="274"/>
      <c r="H12" s="274"/>
      <c r="I12" s="274"/>
      <c r="J12" s="274"/>
      <c r="K12" s="274"/>
      <c r="L12" s="274"/>
      <c r="M12" s="274"/>
      <c r="N12" s="274"/>
      <c r="O12" s="275"/>
      <c r="P12" s="302"/>
      <c r="Q12" s="303"/>
      <c r="R12" s="302"/>
      <c r="S12" s="303"/>
      <c r="T12" s="14"/>
      <c r="U12" s="12"/>
    </row>
    <row r="13" spans="1:21" ht="45" customHeight="1">
      <c r="A13" s="251"/>
      <c r="B13" s="251"/>
      <c r="C13" s="310"/>
      <c r="D13" s="265" t="s">
        <v>228</v>
      </c>
      <c r="E13" s="266"/>
      <c r="F13" s="267"/>
      <c r="G13" s="268"/>
      <c r="H13" s="268"/>
      <c r="I13" s="268"/>
      <c r="J13" s="268"/>
      <c r="K13" s="268"/>
      <c r="L13" s="268"/>
      <c r="M13" s="268"/>
      <c r="N13" s="268"/>
      <c r="O13" s="269"/>
      <c r="P13" s="304"/>
      <c r="Q13" s="305"/>
      <c r="R13" s="304"/>
      <c r="S13" s="305"/>
      <c r="T13" s="14"/>
      <c r="U13" s="12"/>
    </row>
    <row r="14" spans="1:21" ht="21" customHeight="1">
      <c r="A14" s="250"/>
      <c r="B14" s="250"/>
      <c r="C14" s="310" t="s">
        <v>188</v>
      </c>
      <c r="D14" s="258" t="s">
        <v>256</v>
      </c>
      <c r="E14" s="259"/>
      <c r="F14" s="259"/>
      <c r="G14" s="259"/>
      <c r="H14" s="259"/>
      <c r="I14" s="259"/>
      <c r="J14" s="259"/>
      <c r="K14" s="259"/>
      <c r="L14" s="259"/>
      <c r="M14" s="259"/>
      <c r="N14" s="259"/>
      <c r="O14" s="260"/>
      <c r="P14" s="302"/>
      <c r="Q14" s="303"/>
      <c r="R14" s="302"/>
      <c r="S14" s="303"/>
      <c r="T14" s="14"/>
      <c r="U14" s="12"/>
    </row>
    <row r="15" spans="1:21" ht="45" customHeight="1">
      <c r="A15" s="251"/>
      <c r="B15" s="251"/>
      <c r="C15" s="310"/>
      <c r="D15" s="265" t="s">
        <v>228</v>
      </c>
      <c r="E15" s="266"/>
      <c r="F15" s="267"/>
      <c r="G15" s="268"/>
      <c r="H15" s="268"/>
      <c r="I15" s="268"/>
      <c r="J15" s="268"/>
      <c r="K15" s="268"/>
      <c r="L15" s="268"/>
      <c r="M15" s="268"/>
      <c r="N15" s="268"/>
      <c r="O15" s="269"/>
      <c r="P15" s="304"/>
      <c r="Q15" s="305"/>
      <c r="R15" s="304"/>
      <c r="S15" s="305"/>
      <c r="T15" s="14"/>
      <c r="U15" s="12"/>
    </row>
    <row r="16" spans="1:21" ht="21" customHeight="1">
      <c r="A16" s="250"/>
      <c r="B16" s="250"/>
      <c r="C16" s="250" t="s">
        <v>189</v>
      </c>
      <c r="D16" s="258" t="s">
        <v>384</v>
      </c>
      <c r="E16" s="259"/>
      <c r="F16" s="259"/>
      <c r="G16" s="259"/>
      <c r="H16" s="259"/>
      <c r="I16" s="259"/>
      <c r="J16" s="259"/>
      <c r="K16" s="259"/>
      <c r="L16" s="259"/>
      <c r="M16" s="259"/>
      <c r="N16" s="259"/>
      <c r="O16" s="260"/>
      <c r="P16" s="302"/>
      <c r="Q16" s="303"/>
      <c r="R16" s="302"/>
      <c r="S16" s="303"/>
      <c r="T16" s="14"/>
      <c r="U16" s="12"/>
    </row>
    <row r="17" spans="1:21" ht="45" customHeight="1">
      <c r="A17" s="251"/>
      <c r="B17" s="251"/>
      <c r="C17" s="251"/>
      <c r="D17" s="265" t="s">
        <v>228</v>
      </c>
      <c r="E17" s="266"/>
      <c r="F17" s="267"/>
      <c r="G17" s="268"/>
      <c r="H17" s="268"/>
      <c r="I17" s="268"/>
      <c r="J17" s="268"/>
      <c r="K17" s="268"/>
      <c r="L17" s="268"/>
      <c r="M17" s="268"/>
      <c r="N17" s="268"/>
      <c r="O17" s="269"/>
      <c r="P17" s="304"/>
      <c r="Q17" s="305"/>
      <c r="R17" s="304"/>
      <c r="S17" s="305"/>
      <c r="T17" s="14"/>
      <c r="U17" s="12"/>
    </row>
    <row r="18" spans="1:21" ht="21" customHeight="1">
      <c r="A18" s="250"/>
      <c r="B18" s="250"/>
      <c r="C18" s="250" t="s">
        <v>190</v>
      </c>
      <c r="D18" s="346" t="s">
        <v>191</v>
      </c>
      <c r="E18" s="347"/>
      <c r="F18" s="347"/>
      <c r="G18" s="347"/>
      <c r="H18" s="347"/>
      <c r="I18" s="347"/>
      <c r="J18" s="347"/>
      <c r="K18" s="347"/>
      <c r="L18" s="347"/>
      <c r="M18" s="347"/>
      <c r="N18" s="347"/>
      <c r="O18" s="348"/>
      <c r="P18" s="302"/>
      <c r="Q18" s="303"/>
      <c r="R18" s="302"/>
      <c r="S18" s="303"/>
      <c r="T18" s="14"/>
      <c r="U18" s="12"/>
    </row>
    <row r="19" spans="1:21" ht="45" customHeight="1">
      <c r="A19" s="251"/>
      <c r="B19" s="251"/>
      <c r="C19" s="251"/>
      <c r="D19" s="265" t="s">
        <v>228</v>
      </c>
      <c r="E19" s="266"/>
      <c r="F19" s="267"/>
      <c r="G19" s="268"/>
      <c r="H19" s="268"/>
      <c r="I19" s="268"/>
      <c r="J19" s="268"/>
      <c r="K19" s="268"/>
      <c r="L19" s="268"/>
      <c r="M19" s="268"/>
      <c r="N19" s="268"/>
      <c r="O19" s="269"/>
      <c r="P19" s="304"/>
      <c r="Q19" s="305"/>
      <c r="R19" s="304"/>
      <c r="S19" s="305"/>
      <c r="T19" s="14"/>
      <c r="U19" s="12"/>
    </row>
    <row r="20" spans="1:21" ht="45" customHeight="1">
      <c r="A20" s="250"/>
      <c r="B20" s="250"/>
      <c r="C20" s="250" t="s">
        <v>192</v>
      </c>
      <c r="D20" s="273" t="s">
        <v>257</v>
      </c>
      <c r="E20" s="274"/>
      <c r="F20" s="274"/>
      <c r="G20" s="274"/>
      <c r="H20" s="274"/>
      <c r="I20" s="274"/>
      <c r="J20" s="274"/>
      <c r="K20" s="274"/>
      <c r="L20" s="274"/>
      <c r="M20" s="274"/>
      <c r="N20" s="274"/>
      <c r="O20" s="275"/>
      <c r="P20" s="302"/>
      <c r="Q20" s="303"/>
      <c r="R20" s="302"/>
      <c r="S20" s="303"/>
      <c r="T20" s="14"/>
      <c r="U20" s="12"/>
    </row>
    <row r="21" spans="1:21" ht="51" customHeight="1">
      <c r="A21" s="251"/>
      <c r="B21" s="251"/>
      <c r="C21" s="251"/>
      <c r="D21" s="265" t="s">
        <v>228</v>
      </c>
      <c r="E21" s="266"/>
      <c r="F21" s="267"/>
      <c r="G21" s="268"/>
      <c r="H21" s="268"/>
      <c r="I21" s="268"/>
      <c r="J21" s="268"/>
      <c r="K21" s="268"/>
      <c r="L21" s="268"/>
      <c r="M21" s="268"/>
      <c r="N21" s="268"/>
      <c r="O21" s="269"/>
      <c r="P21" s="304"/>
      <c r="Q21" s="305"/>
      <c r="R21" s="304"/>
      <c r="S21" s="305"/>
      <c r="T21" s="14"/>
      <c r="U21" s="12"/>
    </row>
    <row r="22" spans="1:21" ht="21" customHeight="1">
      <c r="A22" s="250"/>
      <c r="B22" s="250"/>
      <c r="C22" s="250" t="s">
        <v>193</v>
      </c>
      <c r="D22" s="346" t="s">
        <v>194</v>
      </c>
      <c r="E22" s="347"/>
      <c r="F22" s="347"/>
      <c r="G22" s="347"/>
      <c r="H22" s="347"/>
      <c r="I22" s="347"/>
      <c r="J22" s="347"/>
      <c r="K22" s="347"/>
      <c r="L22" s="347"/>
      <c r="M22" s="347"/>
      <c r="N22" s="347"/>
      <c r="O22" s="348"/>
      <c r="P22" s="302"/>
      <c r="Q22" s="303"/>
      <c r="R22" s="302"/>
      <c r="S22" s="303"/>
      <c r="T22" s="14"/>
      <c r="U22" s="12"/>
    </row>
    <row r="23" spans="1:21" ht="45" customHeight="1">
      <c r="A23" s="251"/>
      <c r="B23" s="251"/>
      <c r="C23" s="251"/>
      <c r="D23" s="265" t="s">
        <v>228</v>
      </c>
      <c r="E23" s="266"/>
      <c r="F23" s="267"/>
      <c r="G23" s="268"/>
      <c r="H23" s="268"/>
      <c r="I23" s="268"/>
      <c r="J23" s="268"/>
      <c r="K23" s="268"/>
      <c r="L23" s="268"/>
      <c r="M23" s="268"/>
      <c r="N23" s="268"/>
      <c r="O23" s="269"/>
      <c r="P23" s="304"/>
      <c r="Q23" s="305"/>
      <c r="R23" s="304"/>
      <c r="S23" s="305"/>
      <c r="T23" s="14"/>
      <c r="U23" s="12"/>
    </row>
    <row r="24" spans="1:21" ht="21" customHeight="1">
      <c r="A24" s="250"/>
      <c r="B24" s="250"/>
      <c r="C24" s="250" t="s">
        <v>195</v>
      </c>
      <c r="D24" s="346" t="s">
        <v>196</v>
      </c>
      <c r="E24" s="347"/>
      <c r="F24" s="347"/>
      <c r="G24" s="347"/>
      <c r="H24" s="347"/>
      <c r="I24" s="347"/>
      <c r="J24" s="347"/>
      <c r="K24" s="347"/>
      <c r="L24" s="347"/>
      <c r="M24" s="347"/>
      <c r="N24" s="347"/>
      <c r="O24" s="348"/>
      <c r="P24" s="302"/>
      <c r="Q24" s="303"/>
      <c r="R24" s="302"/>
      <c r="S24" s="303"/>
      <c r="T24" s="14"/>
      <c r="U24" s="12"/>
    </row>
    <row r="25" spans="1:21" ht="45" customHeight="1">
      <c r="A25" s="251"/>
      <c r="B25" s="251"/>
      <c r="C25" s="251"/>
      <c r="D25" s="265" t="s">
        <v>228</v>
      </c>
      <c r="E25" s="266"/>
      <c r="F25" s="267"/>
      <c r="G25" s="268"/>
      <c r="H25" s="268"/>
      <c r="I25" s="268"/>
      <c r="J25" s="268"/>
      <c r="K25" s="268"/>
      <c r="L25" s="268"/>
      <c r="M25" s="268"/>
      <c r="N25" s="268"/>
      <c r="O25" s="269"/>
      <c r="P25" s="304"/>
      <c r="Q25" s="305"/>
      <c r="R25" s="304"/>
      <c r="S25" s="305"/>
      <c r="T25" s="14"/>
      <c r="U25" s="12"/>
    </row>
    <row r="26" spans="1:21" ht="21" customHeight="1">
      <c r="A26" s="250"/>
      <c r="B26" s="250"/>
      <c r="C26" s="250" t="s">
        <v>197</v>
      </c>
      <c r="D26" s="273" t="s">
        <v>198</v>
      </c>
      <c r="E26" s="274"/>
      <c r="F26" s="274"/>
      <c r="G26" s="274"/>
      <c r="H26" s="274"/>
      <c r="I26" s="274"/>
      <c r="J26" s="274"/>
      <c r="K26" s="274"/>
      <c r="L26" s="274"/>
      <c r="M26" s="274"/>
      <c r="N26" s="274"/>
      <c r="O26" s="275"/>
      <c r="P26" s="302"/>
      <c r="Q26" s="303"/>
      <c r="R26" s="302"/>
      <c r="S26" s="303"/>
      <c r="T26" s="14"/>
      <c r="U26" s="12"/>
    </row>
    <row r="27" spans="1:21" ht="45" customHeight="1">
      <c r="A27" s="251"/>
      <c r="B27" s="251"/>
      <c r="C27" s="251"/>
      <c r="D27" s="265" t="s">
        <v>228</v>
      </c>
      <c r="E27" s="266"/>
      <c r="F27" s="267"/>
      <c r="G27" s="268"/>
      <c r="H27" s="268"/>
      <c r="I27" s="268"/>
      <c r="J27" s="268"/>
      <c r="K27" s="268"/>
      <c r="L27" s="268"/>
      <c r="M27" s="268"/>
      <c r="N27" s="268"/>
      <c r="O27" s="269"/>
      <c r="P27" s="304"/>
      <c r="Q27" s="305"/>
      <c r="R27" s="304"/>
      <c r="S27" s="305"/>
      <c r="T27" s="14"/>
      <c r="U27" s="12"/>
    </row>
    <row r="28" spans="1:21" ht="21" customHeight="1">
      <c r="A28" s="250"/>
      <c r="B28" s="250"/>
      <c r="C28" s="310" t="s">
        <v>199</v>
      </c>
      <c r="D28" s="273" t="s">
        <v>200</v>
      </c>
      <c r="E28" s="274"/>
      <c r="F28" s="274"/>
      <c r="G28" s="274"/>
      <c r="H28" s="274"/>
      <c r="I28" s="274"/>
      <c r="J28" s="274"/>
      <c r="K28" s="274"/>
      <c r="L28" s="274"/>
      <c r="M28" s="274"/>
      <c r="N28" s="274"/>
      <c r="O28" s="275"/>
      <c r="P28" s="302"/>
      <c r="Q28" s="303"/>
      <c r="R28" s="302"/>
      <c r="S28" s="303"/>
      <c r="T28" s="14"/>
      <c r="U28" s="12"/>
    </row>
    <row r="29" spans="1:21" ht="45" customHeight="1">
      <c r="A29" s="251"/>
      <c r="B29" s="251"/>
      <c r="C29" s="310"/>
      <c r="D29" s="265" t="s">
        <v>228</v>
      </c>
      <c r="E29" s="266"/>
      <c r="F29" s="267"/>
      <c r="G29" s="268"/>
      <c r="H29" s="268"/>
      <c r="I29" s="268"/>
      <c r="J29" s="268"/>
      <c r="K29" s="268"/>
      <c r="L29" s="268"/>
      <c r="M29" s="268"/>
      <c r="N29" s="268"/>
      <c r="O29" s="269"/>
      <c r="P29" s="304"/>
      <c r="Q29" s="305"/>
      <c r="R29" s="304"/>
      <c r="S29" s="305"/>
      <c r="T29" s="14"/>
      <c r="U29" s="12"/>
    </row>
    <row r="30" spans="1:21" ht="21" customHeight="1">
      <c r="A30" s="250"/>
      <c r="B30" s="250"/>
      <c r="C30" s="310" t="s">
        <v>272</v>
      </c>
      <c r="D30" s="273" t="s">
        <v>201</v>
      </c>
      <c r="E30" s="274"/>
      <c r="F30" s="274"/>
      <c r="G30" s="274"/>
      <c r="H30" s="274"/>
      <c r="I30" s="274"/>
      <c r="J30" s="274"/>
      <c r="K30" s="274"/>
      <c r="L30" s="274"/>
      <c r="M30" s="274"/>
      <c r="N30" s="274"/>
      <c r="O30" s="275"/>
      <c r="P30" s="302"/>
      <c r="Q30" s="303"/>
      <c r="R30" s="302"/>
      <c r="S30" s="303"/>
      <c r="T30" s="14"/>
      <c r="U30" s="12"/>
    </row>
    <row r="31" spans="1:21" ht="45" customHeight="1">
      <c r="A31" s="251"/>
      <c r="B31" s="251"/>
      <c r="C31" s="310"/>
      <c r="D31" s="265" t="s">
        <v>228</v>
      </c>
      <c r="E31" s="266"/>
      <c r="F31" s="267"/>
      <c r="G31" s="268"/>
      <c r="H31" s="268"/>
      <c r="I31" s="268"/>
      <c r="J31" s="268"/>
      <c r="K31" s="268"/>
      <c r="L31" s="268"/>
      <c r="M31" s="268"/>
      <c r="N31" s="268"/>
      <c r="O31" s="269"/>
      <c r="P31" s="304"/>
      <c r="Q31" s="305"/>
      <c r="R31" s="304"/>
      <c r="S31" s="305"/>
      <c r="T31" s="14"/>
      <c r="U31" s="12"/>
    </row>
    <row r="32" spans="1:21" ht="21" customHeight="1">
      <c r="A32" s="250"/>
      <c r="B32" s="250"/>
      <c r="C32" s="310" t="s">
        <v>273</v>
      </c>
      <c r="D32" s="273" t="s">
        <v>279</v>
      </c>
      <c r="E32" s="274"/>
      <c r="F32" s="274"/>
      <c r="G32" s="274"/>
      <c r="H32" s="274"/>
      <c r="I32" s="274"/>
      <c r="J32" s="274"/>
      <c r="K32" s="274"/>
      <c r="L32" s="274"/>
      <c r="M32" s="274"/>
      <c r="N32" s="274"/>
      <c r="O32" s="275"/>
      <c r="P32" s="302"/>
      <c r="Q32" s="303"/>
      <c r="R32" s="302"/>
      <c r="S32" s="303"/>
      <c r="T32" s="14"/>
      <c r="U32" s="12"/>
    </row>
    <row r="33" spans="1:21" ht="45" customHeight="1">
      <c r="A33" s="251"/>
      <c r="B33" s="251"/>
      <c r="C33" s="310"/>
      <c r="D33" s="265" t="s">
        <v>228</v>
      </c>
      <c r="E33" s="266"/>
      <c r="F33" s="267"/>
      <c r="G33" s="268"/>
      <c r="H33" s="268"/>
      <c r="I33" s="268"/>
      <c r="J33" s="268"/>
      <c r="K33" s="268"/>
      <c r="L33" s="268"/>
      <c r="M33" s="268"/>
      <c r="N33" s="268"/>
      <c r="O33" s="269"/>
      <c r="P33" s="304"/>
      <c r="Q33" s="305"/>
      <c r="R33" s="304"/>
      <c r="S33" s="305"/>
      <c r="T33" s="14"/>
      <c r="U33" s="12"/>
    </row>
    <row r="34" spans="1:21" ht="21" customHeight="1">
      <c r="A34" s="250"/>
      <c r="B34" s="250"/>
      <c r="C34" s="310" t="s">
        <v>274</v>
      </c>
      <c r="D34" s="273" t="s">
        <v>275</v>
      </c>
      <c r="E34" s="274"/>
      <c r="F34" s="274"/>
      <c r="G34" s="274"/>
      <c r="H34" s="274"/>
      <c r="I34" s="274"/>
      <c r="J34" s="274"/>
      <c r="K34" s="274"/>
      <c r="L34" s="274"/>
      <c r="M34" s="274"/>
      <c r="N34" s="274"/>
      <c r="O34" s="275"/>
      <c r="P34" s="302"/>
      <c r="Q34" s="303"/>
      <c r="R34" s="302"/>
      <c r="S34" s="303"/>
      <c r="T34" s="14"/>
      <c r="U34" s="12"/>
    </row>
    <row r="35" spans="1:21" ht="45" customHeight="1">
      <c r="A35" s="251"/>
      <c r="B35" s="251"/>
      <c r="C35" s="310"/>
      <c r="D35" s="265" t="s">
        <v>228</v>
      </c>
      <c r="E35" s="266"/>
      <c r="F35" s="267"/>
      <c r="G35" s="268"/>
      <c r="H35" s="268"/>
      <c r="I35" s="268"/>
      <c r="J35" s="268"/>
      <c r="K35" s="268"/>
      <c r="L35" s="268"/>
      <c r="M35" s="268"/>
      <c r="N35" s="268"/>
      <c r="O35" s="269"/>
      <c r="P35" s="304"/>
      <c r="Q35" s="305"/>
      <c r="R35" s="304"/>
      <c r="S35" s="305"/>
      <c r="T35" s="14"/>
      <c r="U35" s="12"/>
    </row>
    <row r="36" spans="1:19" ht="21" customHeight="1">
      <c r="A36" s="252">
        <f>COUNTA(A2:A35)</f>
        <v>0</v>
      </c>
      <c r="B36" s="252">
        <f>COUNTA(B2:B35)</f>
        <v>0</v>
      </c>
      <c r="C36" s="314" t="s">
        <v>32</v>
      </c>
      <c r="D36" s="315"/>
      <c r="E36" s="315"/>
      <c r="F36" s="315"/>
      <c r="G36" s="315"/>
      <c r="H36" s="315"/>
      <c r="I36" s="315"/>
      <c r="J36" s="315"/>
      <c r="K36" s="315"/>
      <c r="L36" s="316"/>
      <c r="M36" s="320" t="s">
        <v>33</v>
      </c>
      <c r="N36" s="321"/>
      <c r="O36" s="322"/>
      <c r="P36" s="335" t="e">
        <f>AVERAGE(P2:Q35)</f>
        <v>#DIV/0!</v>
      </c>
      <c r="Q36" s="336"/>
      <c r="R36" s="335" t="e">
        <f>AVERAGE(R2:S35)</f>
        <v>#DIV/0!</v>
      </c>
      <c r="S36" s="336"/>
    </row>
    <row r="37" spans="1:19" ht="17.25" customHeight="1">
      <c r="A37" s="253"/>
      <c r="B37" s="253"/>
      <c r="C37" s="331"/>
      <c r="D37" s="332"/>
      <c r="E37" s="332"/>
      <c r="F37" s="332"/>
      <c r="G37" s="332"/>
      <c r="H37" s="332"/>
      <c r="I37" s="332"/>
      <c r="J37" s="332"/>
      <c r="K37" s="332"/>
      <c r="L37" s="333"/>
      <c r="M37" s="323"/>
      <c r="N37" s="324"/>
      <c r="O37" s="325"/>
      <c r="P37" s="337"/>
      <c r="Q37" s="338"/>
      <c r="R37" s="337"/>
      <c r="S37" s="338"/>
    </row>
    <row r="38" spans="1:19" ht="21.75" customHeight="1">
      <c r="A38" s="328" t="s">
        <v>215</v>
      </c>
      <c r="B38" s="329"/>
      <c r="C38" s="329"/>
      <c r="D38" s="329"/>
      <c r="E38" s="329"/>
      <c r="F38" s="329"/>
      <c r="G38" s="329"/>
      <c r="H38" s="329"/>
      <c r="I38" s="329"/>
      <c r="J38" s="329"/>
      <c r="K38" s="330"/>
      <c r="L38" s="81"/>
      <c r="M38" s="82"/>
      <c r="N38" s="82"/>
      <c r="O38" s="82"/>
      <c r="P38" s="82"/>
      <c r="Q38" s="83"/>
      <c r="R38" s="82"/>
      <c r="S38" s="83"/>
    </row>
    <row r="39" spans="1:19" ht="75.75" customHeight="1">
      <c r="A39" s="307"/>
      <c r="B39" s="308"/>
      <c r="C39" s="308"/>
      <c r="D39" s="308"/>
      <c r="E39" s="308"/>
      <c r="F39" s="308"/>
      <c r="G39" s="308"/>
      <c r="H39" s="308"/>
      <c r="I39" s="308"/>
      <c r="J39" s="308"/>
      <c r="K39" s="308"/>
      <c r="L39" s="308"/>
      <c r="M39" s="308"/>
      <c r="N39" s="308"/>
      <c r="O39" s="308"/>
      <c r="P39" s="308"/>
      <c r="Q39" s="308"/>
      <c r="R39" s="308"/>
      <c r="S39" s="309"/>
    </row>
    <row r="40" spans="2:14" ht="15.75">
      <c r="B40" s="180" t="s">
        <v>394</v>
      </c>
      <c r="C40" s="10"/>
      <c r="D40" s="10"/>
      <c r="E40" s="10"/>
      <c r="F40" s="10"/>
      <c r="G40" s="10"/>
      <c r="H40" s="10"/>
      <c r="I40" s="10"/>
      <c r="J40" s="10"/>
      <c r="K40" s="10"/>
      <c r="L40" s="10"/>
      <c r="M40" s="10"/>
      <c r="N40" s="10"/>
    </row>
    <row r="41" spans="3:18" ht="15">
      <c r="C41" s="10"/>
      <c r="D41" s="10"/>
      <c r="E41" s="10"/>
      <c r="F41" s="10"/>
      <c r="G41" s="10"/>
      <c r="H41" s="10"/>
      <c r="I41" s="10"/>
      <c r="J41" s="10"/>
      <c r="K41" s="10"/>
      <c r="L41" s="10"/>
      <c r="M41" s="10"/>
      <c r="N41" s="10"/>
      <c r="P41" s="85">
        <f>COUNTIF(P2:P35,"5")</f>
        <v>0</v>
      </c>
      <c r="R41" s="85">
        <f>COUNTIF(R2:R35,"5")</f>
        <v>0</v>
      </c>
    </row>
    <row r="42" spans="3:14" ht="12.75">
      <c r="C42" s="10"/>
      <c r="D42" s="10"/>
      <c r="E42" s="10"/>
      <c r="F42" s="10"/>
      <c r="G42" s="10"/>
      <c r="H42" s="10"/>
      <c r="I42" s="10"/>
      <c r="J42" s="10"/>
      <c r="K42" s="10"/>
      <c r="L42" s="10"/>
      <c r="M42" s="10"/>
      <c r="N42" s="10"/>
    </row>
    <row r="43" spans="16:18" ht="21">
      <c r="P43" s="84">
        <f>COUNTA(P2:P35)</f>
        <v>0</v>
      </c>
      <c r="R43" s="84">
        <f>COUNTA(R2:R35)</f>
        <v>0</v>
      </c>
    </row>
  </sheetData>
  <sheetProtection/>
  <mergeCells count="153">
    <mergeCell ref="A36:A37"/>
    <mergeCell ref="C36:L37"/>
    <mergeCell ref="M36:O37"/>
    <mergeCell ref="P36:Q37"/>
    <mergeCell ref="A32:A33"/>
    <mergeCell ref="C32:C33"/>
    <mergeCell ref="D32:O32"/>
    <mergeCell ref="P32:Q33"/>
    <mergeCell ref="D33:E33"/>
    <mergeCell ref="F33:O33"/>
    <mergeCell ref="A30:A31"/>
    <mergeCell ref="C30:C31"/>
    <mergeCell ref="D30:O30"/>
    <mergeCell ref="P30:Q31"/>
    <mergeCell ref="D31:E31"/>
    <mergeCell ref="F31:O31"/>
    <mergeCell ref="B30:B31"/>
    <mergeCell ref="A34:A35"/>
    <mergeCell ref="C34:C35"/>
    <mergeCell ref="D34:O34"/>
    <mergeCell ref="P34:Q35"/>
    <mergeCell ref="D35:E35"/>
    <mergeCell ref="F35:O35"/>
    <mergeCell ref="A26:A27"/>
    <mergeCell ref="C26:C27"/>
    <mergeCell ref="D26:O26"/>
    <mergeCell ref="P26:Q27"/>
    <mergeCell ref="D27:E27"/>
    <mergeCell ref="F27:O27"/>
    <mergeCell ref="B26:B27"/>
    <mergeCell ref="A28:A29"/>
    <mergeCell ref="C28:C29"/>
    <mergeCell ref="D28:O28"/>
    <mergeCell ref="P28:Q29"/>
    <mergeCell ref="D29:E29"/>
    <mergeCell ref="F29:O29"/>
    <mergeCell ref="B28:B29"/>
    <mergeCell ref="A22:A23"/>
    <mergeCell ref="C22:C23"/>
    <mergeCell ref="D22:O22"/>
    <mergeCell ref="P22:Q23"/>
    <mergeCell ref="D23:E23"/>
    <mergeCell ref="F23:O23"/>
    <mergeCell ref="B22:B23"/>
    <mergeCell ref="A24:A25"/>
    <mergeCell ref="C24:C25"/>
    <mergeCell ref="D24:O24"/>
    <mergeCell ref="P24:Q25"/>
    <mergeCell ref="D25:E25"/>
    <mergeCell ref="F25:O25"/>
    <mergeCell ref="B24:B25"/>
    <mergeCell ref="F17:O17"/>
    <mergeCell ref="A18:A19"/>
    <mergeCell ref="C18:C19"/>
    <mergeCell ref="D18:O18"/>
    <mergeCell ref="P18:Q19"/>
    <mergeCell ref="D19:E19"/>
    <mergeCell ref="F19:O19"/>
    <mergeCell ref="B18:B19"/>
    <mergeCell ref="P16:Q17"/>
    <mergeCell ref="A20:A21"/>
    <mergeCell ref="C20:C21"/>
    <mergeCell ref="D20:O20"/>
    <mergeCell ref="P20:Q21"/>
    <mergeCell ref="D21:E21"/>
    <mergeCell ref="F21:O21"/>
    <mergeCell ref="B20:B21"/>
    <mergeCell ref="W6:Y6"/>
    <mergeCell ref="W8:Y8"/>
    <mergeCell ref="Z8:AD8"/>
    <mergeCell ref="Z6:AE6"/>
    <mergeCell ref="D7:E7"/>
    <mergeCell ref="F7:O7"/>
    <mergeCell ref="V7:Y7"/>
    <mergeCell ref="Z7:AD7"/>
    <mergeCell ref="A8:A9"/>
    <mergeCell ref="C8:C9"/>
    <mergeCell ref="D8:O8"/>
    <mergeCell ref="P8:Q9"/>
    <mergeCell ref="A6:A7"/>
    <mergeCell ref="A2:A3"/>
    <mergeCell ref="C2:C3"/>
    <mergeCell ref="D2:O2"/>
    <mergeCell ref="P2:Q3"/>
    <mergeCell ref="B2:B3"/>
    <mergeCell ref="B4:B5"/>
    <mergeCell ref="D9:E9"/>
    <mergeCell ref="F9:O9"/>
    <mergeCell ref="C1:J1"/>
    <mergeCell ref="P1:Q1"/>
    <mergeCell ref="D3:E3"/>
    <mergeCell ref="F3:O3"/>
    <mergeCell ref="A4:A5"/>
    <mergeCell ref="C4:C5"/>
    <mergeCell ref="C6:C7"/>
    <mergeCell ref="D6:O6"/>
    <mergeCell ref="P6:Q7"/>
    <mergeCell ref="A10:A11"/>
    <mergeCell ref="C10:C11"/>
    <mergeCell ref="D10:O10"/>
    <mergeCell ref="P10:Q11"/>
    <mergeCell ref="D11:E11"/>
    <mergeCell ref="A14:A15"/>
    <mergeCell ref="C14:C15"/>
    <mergeCell ref="D14:O14"/>
    <mergeCell ref="D4:O4"/>
    <mergeCell ref="P4:Q5"/>
    <mergeCell ref="D5:E5"/>
    <mergeCell ref="F5:O5"/>
    <mergeCell ref="P14:Q15"/>
    <mergeCell ref="D15:E15"/>
    <mergeCell ref="F15:O15"/>
    <mergeCell ref="F11:O11"/>
    <mergeCell ref="A12:A13"/>
    <mergeCell ref="C12:C13"/>
    <mergeCell ref="D12:O12"/>
    <mergeCell ref="P12:Q13"/>
    <mergeCell ref="D13:E13"/>
    <mergeCell ref="F13:O13"/>
    <mergeCell ref="R1:S1"/>
    <mergeCell ref="R2:S3"/>
    <mergeCell ref="R4:S5"/>
    <mergeCell ref="R6:S7"/>
    <mergeCell ref="R8:S9"/>
    <mergeCell ref="R10:S11"/>
    <mergeCell ref="R12:S13"/>
    <mergeCell ref="B6:B7"/>
    <mergeCell ref="B8:B9"/>
    <mergeCell ref="B10:B11"/>
    <mergeCell ref="B12:B13"/>
    <mergeCell ref="A39:S39"/>
    <mergeCell ref="R26:S27"/>
    <mergeCell ref="R28:S29"/>
    <mergeCell ref="R30:S31"/>
    <mergeCell ref="R32:S33"/>
    <mergeCell ref="R34:S35"/>
    <mergeCell ref="R36:S37"/>
    <mergeCell ref="R14:S15"/>
    <mergeCell ref="R16:S17"/>
    <mergeCell ref="R18:S19"/>
    <mergeCell ref="R20:S21"/>
    <mergeCell ref="R22:S23"/>
    <mergeCell ref="R24:S25"/>
    <mergeCell ref="B32:B33"/>
    <mergeCell ref="B34:B35"/>
    <mergeCell ref="B36:B37"/>
    <mergeCell ref="B14:B15"/>
    <mergeCell ref="B16:B17"/>
    <mergeCell ref="A38:K38"/>
    <mergeCell ref="A16:A17"/>
    <mergeCell ref="C16:C17"/>
    <mergeCell ref="D16:O16"/>
    <mergeCell ref="D17:E17"/>
  </mergeCells>
  <conditionalFormatting sqref="P2:Q31">
    <cfRule type="cellIs" priority="95" dxfId="1" operator="between" stopIfTrue="1">
      <formula>4.6</formula>
      <formula>5</formula>
    </cfRule>
    <cfRule type="cellIs" priority="96" dxfId="22" operator="between" stopIfTrue="1">
      <formula>3.6</formula>
      <formula>4.5</formula>
    </cfRule>
    <cfRule type="cellIs" priority="97" dxfId="7" operator="between" stopIfTrue="1">
      <formula>2.6</formula>
      <formula>3.5</formula>
    </cfRule>
    <cfRule type="cellIs" priority="98" dxfId="466" operator="between" stopIfTrue="1">
      <formula>1.6</formula>
      <formula>2.5</formula>
    </cfRule>
    <cfRule type="cellIs" priority="99" dxfId="467" operator="between" stopIfTrue="1">
      <formula>0</formula>
      <formula>1.5</formula>
    </cfRule>
  </conditionalFormatting>
  <conditionalFormatting sqref="P2:Q31">
    <cfRule type="cellIs" priority="89" dxfId="24" operator="equal" stopIfTrue="1">
      <formula>0</formula>
    </cfRule>
    <cfRule type="cellIs" priority="90" dxfId="1" operator="between" stopIfTrue="1">
      <formula>4.6</formula>
      <formula>5</formula>
    </cfRule>
    <cfRule type="cellIs" priority="91" dxfId="22" operator="between" stopIfTrue="1">
      <formula>3.6</formula>
      <formula>4.5</formula>
    </cfRule>
    <cfRule type="cellIs" priority="92" dxfId="7" operator="between" stopIfTrue="1">
      <formula>2.6</formula>
      <formula>3.5</formula>
    </cfRule>
    <cfRule type="cellIs" priority="93" dxfId="466" operator="between" stopIfTrue="1">
      <formula>1.6</formula>
      <formula>2.5</formula>
    </cfRule>
    <cfRule type="cellIs" priority="94" dxfId="467" operator="between" stopIfTrue="1">
      <formula>1</formula>
      <formula>1.5</formula>
    </cfRule>
  </conditionalFormatting>
  <conditionalFormatting sqref="P32:Q33">
    <cfRule type="cellIs" priority="84" dxfId="1" operator="between" stopIfTrue="1">
      <formula>4.6</formula>
      <formula>5</formula>
    </cfRule>
    <cfRule type="cellIs" priority="85" dxfId="22" operator="between" stopIfTrue="1">
      <formula>3.6</formula>
      <formula>4.5</formula>
    </cfRule>
    <cfRule type="cellIs" priority="86" dxfId="7" operator="between" stopIfTrue="1">
      <formula>2.6</formula>
      <formula>3.5</formula>
    </cfRule>
    <cfRule type="cellIs" priority="87" dxfId="466" operator="between" stopIfTrue="1">
      <formula>1.6</formula>
      <formula>2.5</formula>
    </cfRule>
    <cfRule type="cellIs" priority="88" dxfId="467" operator="between" stopIfTrue="1">
      <formula>0</formula>
      <formula>1.5</formula>
    </cfRule>
  </conditionalFormatting>
  <conditionalFormatting sqref="P32:Q33">
    <cfRule type="cellIs" priority="78" dxfId="24" operator="equal" stopIfTrue="1">
      <formula>0</formula>
    </cfRule>
    <cfRule type="cellIs" priority="79" dxfId="1" operator="between" stopIfTrue="1">
      <formula>4.6</formula>
      <formula>5</formula>
    </cfRule>
    <cfRule type="cellIs" priority="80" dxfId="22" operator="between" stopIfTrue="1">
      <formula>3.6</formula>
      <formula>4.5</formula>
    </cfRule>
    <cfRule type="cellIs" priority="81" dxfId="7" operator="between" stopIfTrue="1">
      <formula>2.6</formula>
      <formula>3.5</formula>
    </cfRule>
    <cfRule type="cellIs" priority="82" dxfId="466" operator="between" stopIfTrue="1">
      <formula>1.6</formula>
      <formula>2.5</formula>
    </cfRule>
    <cfRule type="cellIs" priority="83" dxfId="467" operator="between" stopIfTrue="1">
      <formula>1</formula>
      <formula>1.5</formula>
    </cfRule>
  </conditionalFormatting>
  <conditionalFormatting sqref="P34:Q35">
    <cfRule type="cellIs" priority="73" dxfId="1" operator="between" stopIfTrue="1">
      <formula>4.6</formula>
      <formula>5</formula>
    </cfRule>
    <cfRule type="cellIs" priority="74" dxfId="22" operator="between" stopIfTrue="1">
      <formula>3.6</formula>
      <formula>4.5</formula>
    </cfRule>
    <cfRule type="cellIs" priority="75" dxfId="7" operator="between" stopIfTrue="1">
      <formula>2.6</formula>
      <formula>3.5</formula>
    </cfRule>
    <cfRule type="cellIs" priority="76" dxfId="466" operator="between" stopIfTrue="1">
      <formula>1.6</formula>
      <formula>2.5</formula>
    </cfRule>
    <cfRule type="cellIs" priority="77" dxfId="467" operator="between" stopIfTrue="1">
      <formula>0</formula>
      <formula>1.5</formula>
    </cfRule>
  </conditionalFormatting>
  <conditionalFormatting sqref="P34:Q35">
    <cfRule type="cellIs" priority="67" dxfId="24" operator="equal" stopIfTrue="1">
      <formula>0</formula>
    </cfRule>
    <cfRule type="cellIs" priority="68" dxfId="1" operator="between" stopIfTrue="1">
      <formula>4.6</formula>
      <formula>5</formula>
    </cfRule>
    <cfRule type="cellIs" priority="69" dxfId="22" operator="between" stopIfTrue="1">
      <formula>3.6</formula>
      <formula>4.5</formula>
    </cfRule>
    <cfRule type="cellIs" priority="70" dxfId="7" operator="between" stopIfTrue="1">
      <formula>2.6</formula>
      <formula>3.5</formula>
    </cfRule>
    <cfRule type="cellIs" priority="71" dxfId="466" operator="between" stopIfTrue="1">
      <formula>1.6</formula>
      <formula>2.5</formula>
    </cfRule>
    <cfRule type="cellIs" priority="72" dxfId="467" operator="between" stopIfTrue="1">
      <formula>1</formula>
      <formula>1.5</formula>
    </cfRule>
  </conditionalFormatting>
  <conditionalFormatting sqref="R2:S31">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R2:S31">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R32:S33">
    <cfRule type="cellIs" priority="18" dxfId="1" operator="between" stopIfTrue="1">
      <formula>4.6</formula>
      <formula>5</formula>
    </cfRule>
    <cfRule type="cellIs" priority="19" dxfId="22" operator="between" stopIfTrue="1">
      <formula>3.6</formula>
      <formula>4.5</formula>
    </cfRule>
    <cfRule type="cellIs" priority="20" dxfId="7" operator="between" stopIfTrue="1">
      <formula>2.6</formula>
      <formula>3.5</formula>
    </cfRule>
    <cfRule type="cellIs" priority="21" dxfId="466" operator="between" stopIfTrue="1">
      <formula>1.6</formula>
      <formula>2.5</formula>
    </cfRule>
    <cfRule type="cellIs" priority="22" dxfId="467" operator="between" stopIfTrue="1">
      <formula>0</formula>
      <formula>1.5</formula>
    </cfRule>
  </conditionalFormatting>
  <conditionalFormatting sqref="R32:S33">
    <cfRule type="cellIs" priority="12" dxfId="24" operator="equal" stopIfTrue="1">
      <formula>0</formula>
    </cfRule>
    <cfRule type="cellIs" priority="13" dxfId="1" operator="between" stopIfTrue="1">
      <formula>4.6</formula>
      <formula>5</formula>
    </cfRule>
    <cfRule type="cellIs" priority="14" dxfId="22" operator="between" stopIfTrue="1">
      <formula>3.6</formula>
      <formula>4.5</formula>
    </cfRule>
    <cfRule type="cellIs" priority="15" dxfId="7" operator="between" stopIfTrue="1">
      <formula>2.6</formula>
      <formula>3.5</formula>
    </cfRule>
    <cfRule type="cellIs" priority="16" dxfId="466" operator="between" stopIfTrue="1">
      <formula>1.6</formula>
      <formula>2.5</formula>
    </cfRule>
    <cfRule type="cellIs" priority="17" dxfId="467" operator="between" stopIfTrue="1">
      <formula>1</formula>
      <formula>1.5</formula>
    </cfRule>
  </conditionalFormatting>
  <conditionalFormatting sqref="R34:S35">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34:S35">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35">
      <formula1>1</formula1>
      <formula2>5</formula2>
    </dataValidation>
    <dataValidation type="list" allowBlank="1" showInputMessage="1" showErrorMessage="1" sqref="A2:B35">
      <formula1>yesm</formula1>
    </dataValidation>
  </dataValidations>
  <printOptions horizontalCentered="1"/>
  <pageMargins left="0.45" right="0.45" top="0.75" bottom="0.75" header="0.3" footer="0.3"/>
  <pageSetup horizontalDpi="200" verticalDpi="200" orientation="landscape" scale="44" r:id="rId1"/>
  <headerFooter scaleWithDoc="0" alignWithMargins="0">
    <oddHeader>&amp;L&amp;26Production Readiness Assessment</oddHeader>
    <oddFooter xml:space="preserve">&amp;LK2191 Rev 04-09-2019 - Production Readiness / Risk Management </oddFooter>
  </headerFooter>
  <rowBreaks count="1" manualBreakCount="1">
    <brk id="33" max="18" man="1"/>
  </rowBreaks>
</worksheet>
</file>

<file path=xl/worksheets/sheet12.xml><?xml version="1.0" encoding="utf-8"?>
<worksheet xmlns="http://schemas.openxmlformats.org/spreadsheetml/2006/main" xmlns:r="http://schemas.openxmlformats.org/officeDocument/2006/relationships">
  <sheetPr>
    <tabColor theme="3"/>
  </sheetPr>
  <dimension ref="A1:O31"/>
  <sheetViews>
    <sheetView tabSelected="1" view="pageBreakPreview" zoomScale="75" zoomScaleSheetLayoutView="75" zoomScalePageLayoutView="0" workbookViewId="0" topLeftCell="A2">
      <selection activeCell="A24" sqref="A24"/>
    </sheetView>
  </sheetViews>
  <sheetFormatPr defaultColWidth="9.140625" defaultRowHeight="15"/>
  <cols>
    <col min="1" max="1" width="6.140625" style="7" customWidth="1"/>
    <col min="2" max="2" width="9.140625" style="7" customWidth="1"/>
    <col min="3" max="3" width="9.421875" style="7" customWidth="1"/>
    <col min="4" max="4" width="22.140625" style="7" customWidth="1"/>
    <col min="5" max="7" width="15.7109375" style="7" customWidth="1"/>
    <col min="8" max="8" width="19.7109375" style="7" customWidth="1"/>
    <col min="9" max="9" width="30.57421875" style="7" customWidth="1"/>
    <col min="10" max="10" width="36.28125" style="7" customWidth="1"/>
    <col min="11" max="16384" width="9.140625" style="7" customWidth="1"/>
  </cols>
  <sheetData>
    <row r="1" spans="1:10" ht="12" customHeight="1">
      <c r="A1" s="68"/>
      <c r="B1" s="69"/>
      <c r="C1" s="69" t="s">
        <v>216</v>
      </c>
      <c r="D1" s="69"/>
      <c r="E1" s="70"/>
      <c r="F1" s="70"/>
      <c r="G1" s="70"/>
      <c r="H1" s="70"/>
      <c r="I1" s="70"/>
      <c r="J1" s="71"/>
    </row>
    <row r="2" spans="1:10" s="9" customFormat="1" ht="41.25" customHeight="1">
      <c r="A2" s="32"/>
      <c r="B2" s="371" t="s">
        <v>334</v>
      </c>
      <c r="C2" s="372"/>
      <c r="D2" s="372"/>
      <c r="E2" s="372"/>
      <c r="F2" s="372"/>
      <c r="G2" s="372"/>
      <c r="H2" s="372"/>
      <c r="I2" s="373"/>
      <c r="J2" s="33"/>
    </row>
    <row r="3" spans="1:10" s="9" customFormat="1" ht="16.5" customHeight="1">
      <c r="A3" s="43"/>
      <c r="B3" s="44"/>
      <c r="C3" s="45"/>
      <c r="D3" s="45"/>
      <c r="E3" s="45"/>
      <c r="F3" s="45"/>
      <c r="G3" s="45"/>
      <c r="H3" s="45"/>
      <c r="I3" s="45"/>
      <c r="J3" s="63"/>
    </row>
    <row r="4" spans="1:10" s="9" customFormat="1" ht="41.25" customHeight="1">
      <c r="A4" s="43"/>
      <c r="B4" s="44"/>
      <c r="C4" s="45"/>
      <c r="D4" s="45"/>
      <c r="E4" s="45"/>
      <c r="F4" s="45"/>
      <c r="G4" s="45"/>
      <c r="H4" s="383" t="s">
        <v>390</v>
      </c>
      <c r="I4" s="384"/>
      <c r="J4" s="63"/>
    </row>
    <row r="5" spans="1:10" ht="18.75" customHeight="1">
      <c r="A5" s="46"/>
      <c r="B5" s="47"/>
      <c r="C5" s="47"/>
      <c r="D5" s="47"/>
      <c r="E5" s="47"/>
      <c r="F5" s="64" t="s">
        <v>239</v>
      </c>
      <c r="G5" s="48"/>
      <c r="H5" s="49" t="s">
        <v>240</v>
      </c>
      <c r="I5" s="48"/>
      <c r="J5" s="65" t="s">
        <v>241</v>
      </c>
    </row>
    <row r="6" spans="1:13" ht="18.75" customHeight="1">
      <c r="A6" s="46"/>
      <c r="B6" s="66"/>
      <c r="C6" s="374"/>
      <c r="D6" s="374"/>
      <c r="E6" s="374"/>
      <c r="F6" s="50">
        <v>1</v>
      </c>
      <c r="G6" s="51">
        <v>2</v>
      </c>
      <c r="H6" s="52">
        <v>3</v>
      </c>
      <c r="I6" s="53">
        <v>4</v>
      </c>
      <c r="J6" s="67">
        <v>5</v>
      </c>
      <c r="K6" s="42"/>
      <c r="M6" s="36"/>
    </row>
    <row r="7" spans="1:15" ht="18.75" customHeight="1">
      <c r="A7" s="34"/>
      <c r="B7" s="375"/>
      <c r="C7" s="375"/>
      <c r="D7" s="375"/>
      <c r="E7" s="375"/>
      <c r="F7" s="379"/>
      <c r="G7" s="380"/>
      <c r="H7" s="41"/>
      <c r="I7" s="381"/>
      <c r="J7" s="382"/>
      <c r="K7" s="37"/>
      <c r="L7" s="38"/>
      <c r="M7" s="39"/>
      <c r="N7" s="38"/>
      <c r="O7" s="40"/>
    </row>
    <row r="8" spans="1:10" ht="18.75" customHeight="1">
      <c r="A8" s="46"/>
      <c r="B8" s="66"/>
      <c r="C8" s="374"/>
      <c r="D8" s="374"/>
      <c r="E8" s="374"/>
      <c r="F8" s="376"/>
      <c r="G8" s="376"/>
      <c r="H8" s="377"/>
      <c r="I8" s="377"/>
      <c r="J8" s="378"/>
    </row>
    <row r="9" spans="1:10" ht="95.25" customHeight="1">
      <c r="A9" s="72"/>
      <c r="B9" s="73" t="s">
        <v>202</v>
      </c>
      <c r="C9" s="74"/>
      <c r="D9" s="74"/>
      <c r="E9" s="365" t="s">
        <v>203</v>
      </c>
      <c r="F9" s="365"/>
      <c r="G9" s="366"/>
      <c r="H9" s="54" t="s">
        <v>204</v>
      </c>
      <c r="I9" s="55" t="s">
        <v>226</v>
      </c>
      <c r="J9" s="54" t="s">
        <v>205</v>
      </c>
    </row>
    <row r="10" spans="1:10" ht="30.75" customHeight="1">
      <c r="A10" s="363" t="s">
        <v>206</v>
      </c>
      <c r="B10" s="364"/>
      <c r="C10" s="364"/>
      <c r="D10" s="364"/>
      <c r="E10" s="27">
        <f>'1. Contracts'!P31</f>
        <v>0</v>
      </c>
      <c r="F10" s="28" t="s">
        <v>207</v>
      </c>
      <c r="G10" s="29">
        <v>11</v>
      </c>
      <c r="H10" s="30">
        <f>'1. Contracts'!A24</f>
        <v>0</v>
      </c>
      <c r="I10" s="103" t="e">
        <f>'1. Contracts'!P24</f>
        <v>#DIV/0!</v>
      </c>
      <c r="J10" s="86">
        <f>'1. Contracts'!P29</f>
        <v>0</v>
      </c>
    </row>
    <row r="11" spans="1:11" ht="30.75" customHeight="1">
      <c r="A11" s="363" t="s">
        <v>208</v>
      </c>
      <c r="B11" s="364"/>
      <c r="C11" s="364"/>
      <c r="D11" s="364"/>
      <c r="E11" s="27">
        <f>'2. Capability'!P49</f>
        <v>0</v>
      </c>
      <c r="F11" s="28" t="s">
        <v>207</v>
      </c>
      <c r="G11" s="29">
        <v>20</v>
      </c>
      <c r="H11" s="30">
        <f>'2. Capability'!A42</f>
        <v>0</v>
      </c>
      <c r="I11" s="103" t="e">
        <f>'2. Capability'!P42</f>
        <v>#DIV/0!</v>
      </c>
      <c r="J11" s="86">
        <f>'2. Capability'!P47</f>
        <v>0</v>
      </c>
      <c r="K11" s="12"/>
    </row>
    <row r="12" spans="1:11" ht="30.75" customHeight="1">
      <c r="A12" s="363" t="s">
        <v>209</v>
      </c>
      <c r="B12" s="364"/>
      <c r="C12" s="364"/>
      <c r="D12" s="364"/>
      <c r="E12" s="27">
        <f>'3. Capacity'!P30</f>
        <v>0</v>
      </c>
      <c r="F12" s="28" t="s">
        <v>207</v>
      </c>
      <c r="G12" s="29">
        <v>10</v>
      </c>
      <c r="H12" s="30">
        <f>'3. Capacity'!A22</f>
        <v>0</v>
      </c>
      <c r="I12" s="103" t="e">
        <f>'3. Capacity'!P22</f>
        <v>#DIV/0!</v>
      </c>
      <c r="J12" s="86">
        <f>'3. Capacity'!P28</f>
        <v>0</v>
      </c>
      <c r="K12" s="12"/>
    </row>
    <row r="13" spans="1:11" ht="30.75" customHeight="1">
      <c r="A13" s="363" t="s">
        <v>210</v>
      </c>
      <c r="B13" s="364"/>
      <c r="C13" s="364"/>
      <c r="D13" s="364"/>
      <c r="E13" s="27">
        <f>'4. QUALITY-Inspectiion'!P47</f>
        <v>0</v>
      </c>
      <c r="F13" s="28" t="s">
        <v>207</v>
      </c>
      <c r="G13" s="29">
        <v>15</v>
      </c>
      <c r="H13" s="30">
        <f>'4. QUALITY-Inspectiion'!A40</f>
        <v>0</v>
      </c>
      <c r="I13" s="103" t="e">
        <f>'4. QUALITY-Inspectiion'!P40</f>
        <v>#DIV/0!</v>
      </c>
      <c r="J13" s="86">
        <f>'4. QUALITY-Inspectiion'!P45</f>
        <v>0</v>
      </c>
      <c r="K13" s="12"/>
    </row>
    <row r="14" spans="1:11" ht="30.75" customHeight="1">
      <c r="A14" s="367" t="s">
        <v>280</v>
      </c>
      <c r="B14" s="368"/>
      <c r="C14" s="368"/>
      <c r="D14" s="368"/>
      <c r="E14" s="27">
        <f>'5. SCM'!P89</f>
        <v>0</v>
      </c>
      <c r="F14" s="28" t="s">
        <v>207</v>
      </c>
      <c r="G14" s="29">
        <v>29</v>
      </c>
      <c r="H14" s="30">
        <f>'5. SCM'!A82</f>
        <v>0</v>
      </c>
      <c r="I14" s="103" t="e">
        <f>'5. SCM'!P82</f>
        <v>#DIV/0!</v>
      </c>
      <c r="J14" s="86">
        <f>'5. SCM'!P87</f>
        <v>0</v>
      </c>
      <c r="K14" s="12"/>
    </row>
    <row r="15" spans="1:11" ht="30.75" customHeight="1">
      <c r="A15" s="363" t="s">
        <v>211</v>
      </c>
      <c r="B15" s="364"/>
      <c r="C15" s="364"/>
      <c r="D15" s="364"/>
      <c r="E15" s="27">
        <f>'6. Planning'!P25</f>
        <v>0</v>
      </c>
      <c r="F15" s="28" t="s">
        <v>207</v>
      </c>
      <c r="G15" s="29">
        <v>8</v>
      </c>
      <c r="H15" s="30">
        <f>'6. Planning'!A18</f>
        <v>0</v>
      </c>
      <c r="I15" s="103" t="e">
        <f>'6. Planning'!P18</f>
        <v>#DIV/0!</v>
      </c>
      <c r="J15" s="86">
        <f>'6. Planning'!P23</f>
        <v>0</v>
      </c>
      <c r="K15" s="12"/>
    </row>
    <row r="16" spans="1:11" ht="30.75" customHeight="1">
      <c r="A16" s="363" t="s">
        <v>212</v>
      </c>
      <c r="B16" s="364"/>
      <c r="C16" s="364"/>
      <c r="D16" s="364"/>
      <c r="E16" s="27">
        <f>'7. Operations'!P67</f>
        <v>0</v>
      </c>
      <c r="F16" s="28" t="s">
        <v>207</v>
      </c>
      <c r="G16" s="29">
        <v>29</v>
      </c>
      <c r="H16" s="30">
        <f>'7. Operations'!A60</f>
        <v>0</v>
      </c>
      <c r="I16" s="103" t="e">
        <f>'7. Operations'!P60</f>
        <v>#DIV/0!</v>
      </c>
      <c r="J16" s="86">
        <f>'7. Operations'!P65</f>
        <v>0</v>
      </c>
      <c r="K16" s="12"/>
    </row>
    <row r="17" spans="1:11" ht="30.75" customHeight="1">
      <c r="A17" s="359" t="s">
        <v>213</v>
      </c>
      <c r="B17" s="360"/>
      <c r="C17" s="360"/>
      <c r="D17" s="360"/>
      <c r="E17" s="27">
        <f>'8. Resources'!P43</f>
        <v>0</v>
      </c>
      <c r="F17" s="28" t="s">
        <v>207</v>
      </c>
      <c r="G17" s="90">
        <v>17</v>
      </c>
      <c r="H17" s="30">
        <f>'8. Resources'!A36</f>
        <v>0</v>
      </c>
      <c r="I17" s="103" t="e">
        <f>'8. Resources'!P36</f>
        <v>#DIV/0!</v>
      </c>
      <c r="J17" s="86">
        <f>'8. Resources'!P41</f>
        <v>0</v>
      </c>
      <c r="K17" s="12"/>
    </row>
    <row r="18" spans="1:11" ht="21.75" customHeight="1">
      <c r="A18" s="361" t="s">
        <v>214</v>
      </c>
      <c r="B18" s="362"/>
      <c r="C18" s="362"/>
      <c r="D18" s="362"/>
      <c r="E18" s="56">
        <f>SUM(E10:E17)</f>
        <v>0</v>
      </c>
      <c r="F18" s="31" t="s">
        <v>207</v>
      </c>
      <c r="G18" s="57">
        <f>SUM(G10:G17)</f>
        <v>139</v>
      </c>
      <c r="H18" s="30">
        <f>SUM(H10:H17)</f>
        <v>0</v>
      </c>
      <c r="I18" s="103" t="e">
        <f>_xlfn.AVERAGEIF(I10:I17,"&lt;&gt;#DIV/0!")</f>
        <v>#DIV/0!</v>
      </c>
      <c r="J18" s="86">
        <f>SUM(J10:J17)</f>
        <v>0</v>
      </c>
      <c r="K18" s="12"/>
    </row>
    <row r="19" spans="1:11" ht="4.5" customHeight="1">
      <c r="A19" s="58"/>
      <c r="B19" s="59"/>
      <c r="C19" s="59"/>
      <c r="D19" s="59"/>
      <c r="E19" s="59"/>
      <c r="F19" s="59"/>
      <c r="G19" s="59"/>
      <c r="H19" s="59"/>
      <c r="I19" s="59"/>
      <c r="J19" s="60"/>
      <c r="K19" s="17"/>
    </row>
    <row r="20" spans="1:11" ht="18.75" customHeight="1">
      <c r="A20" s="58"/>
      <c r="B20" s="59"/>
      <c r="C20" s="59"/>
      <c r="D20" s="59"/>
      <c r="E20" s="61"/>
      <c r="F20" s="62">
        <f>(E18/G18)</f>
        <v>0</v>
      </c>
      <c r="G20" s="59"/>
      <c r="H20" s="59"/>
      <c r="I20" s="59"/>
      <c r="J20" s="60"/>
      <c r="K20" s="17"/>
    </row>
    <row r="21" spans="1:11" ht="24.75" customHeight="1">
      <c r="A21" s="293" t="s">
        <v>215</v>
      </c>
      <c r="B21" s="294"/>
      <c r="C21" s="294"/>
      <c r="D21" s="294"/>
      <c r="E21" s="294"/>
      <c r="F21" s="294"/>
      <c r="G21" s="294"/>
      <c r="H21" s="294"/>
      <c r="I21" s="294"/>
      <c r="J21" s="295"/>
      <c r="K21" s="17"/>
    </row>
    <row r="22" spans="1:11" ht="76.5" customHeight="1">
      <c r="A22" s="307"/>
      <c r="B22" s="369"/>
      <c r="C22" s="369"/>
      <c r="D22" s="369"/>
      <c r="E22" s="369"/>
      <c r="F22" s="369"/>
      <c r="G22" s="369"/>
      <c r="H22" s="369"/>
      <c r="I22" s="369"/>
      <c r="J22" s="370"/>
      <c r="K22" s="17"/>
    </row>
    <row r="23" spans="1:11" ht="21" customHeight="1">
      <c r="A23" s="75"/>
      <c r="B23" s="76"/>
      <c r="C23" s="76"/>
      <c r="D23" s="76"/>
      <c r="E23" s="76"/>
      <c r="F23" s="77"/>
      <c r="G23" s="76"/>
      <c r="H23" s="78"/>
      <c r="I23" s="79"/>
      <c r="J23" s="80"/>
      <c r="K23" s="17"/>
    </row>
    <row r="24" ht="15.75">
      <c r="A24" s="180" t="s">
        <v>393</v>
      </c>
    </row>
    <row r="30" ht="15">
      <c r="A30"/>
    </row>
    <row r="31" ht="15">
      <c r="A31"/>
    </row>
  </sheetData>
  <sheetProtection/>
  <mergeCells count="20">
    <mergeCell ref="A21:J21"/>
    <mergeCell ref="A22:J22"/>
    <mergeCell ref="B2:I2"/>
    <mergeCell ref="C6:E6"/>
    <mergeCell ref="B7:E7"/>
    <mergeCell ref="C8:E8"/>
    <mergeCell ref="F8:J8"/>
    <mergeCell ref="F7:G7"/>
    <mergeCell ref="I7:J7"/>
    <mergeCell ref="H4:I4"/>
    <mergeCell ref="A17:D17"/>
    <mergeCell ref="A18:D18"/>
    <mergeCell ref="A16:D16"/>
    <mergeCell ref="E9:G9"/>
    <mergeCell ref="A10:D10"/>
    <mergeCell ref="A11:D11"/>
    <mergeCell ref="A12:D12"/>
    <mergeCell ref="A13:D13"/>
    <mergeCell ref="A14:D14"/>
    <mergeCell ref="A15:D15"/>
  </mergeCells>
  <conditionalFormatting sqref="H10:H18">
    <cfRule type="cellIs" priority="82" dxfId="1" operator="greaterThanOrEqual">
      <formula>1</formula>
    </cfRule>
  </conditionalFormatting>
  <conditionalFormatting sqref="I10:I18">
    <cfRule type="cellIs" priority="47" dxfId="1" operator="between" stopIfTrue="1">
      <formula>4.6</formula>
      <formula>5</formula>
    </cfRule>
    <cfRule type="cellIs" priority="48" dxfId="8" operator="between" stopIfTrue="1">
      <formula>3.6</formula>
      <formula>4.5</formula>
    </cfRule>
    <cfRule type="cellIs" priority="49" dxfId="7" operator="between" stopIfTrue="1">
      <formula>2.6</formula>
      <formula>3.5</formula>
    </cfRule>
    <cfRule type="cellIs" priority="50" dxfId="468" operator="between" stopIfTrue="1">
      <formula>1.6</formula>
      <formula>2.5</formula>
    </cfRule>
    <cfRule type="cellIs" priority="51" dxfId="0" operator="between" stopIfTrue="1">
      <formula>0</formula>
      <formula>1.5</formula>
    </cfRule>
  </conditionalFormatting>
  <conditionalFormatting sqref="H10 H15:H18">
    <cfRule type="cellIs" priority="21" dxfId="0" operator="equal">
      <formula>0</formula>
    </cfRule>
  </conditionalFormatting>
  <conditionalFormatting sqref="H11">
    <cfRule type="cellIs" priority="20" dxfId="0" operator="equal">
      <formula>0</formula>
    </cfRule>
  </conditionalFormatting>
  <conditionalFormatting sqref="H12">
    <cfRule type="cellIs" priority="19" dxfId="0" operator="equal">
      <formula>0</formula>
    </cfRule>
  </conditionalFormatting>
  <conditionalFormatting sqref="H13">
    <cfRule type="cellIs" priority="18" dxfId="0" operator="equal">
      <formula>0</formula>
    </cfRule>
  </conditionalFormatting>
  <conditionalFormatting sqref="H14">
    <cfRule type="cellIs" priority="17" dxfId="0" operator="equal">
      <formula>0</formula>
    </cfRule>
  </conditionalFormatting>
  <conditionalFormatting sqref="J10:J18">
    <cfRule type="cellIs" priority="3" dxfId="1" operator="equal">
      <formula>1</formula>
    </cfRule>
    <cfRule type="cellIs" priority="10" dxfId="0" operator="equal">
      <formula>0</formula>
    </cfRule>
  </conditionalFormatting>
  <hyperlinks>
    <hyperlink ref="A11:D11" location="'2 Capability'!A1" display="2.   Capability"/>
    <hyperlink ref="A12:D12" location="'3 Capacity'!A1" display="3.   Capacity"/>
    <hyperlink ref="A13:D13" location="'4 Inspection'!A1" display="4.   Inspection "/>
    <hyperlink ref="A14:D14" location="'5 SCM'!A1" display="5.   Supply Chain Mgmt"/>
    <hyperlink ref="A15:D15" location="'6 Planning'!A1" display="6.   Planning Controls"/>
    <hyperlink ref="A16:D16" location="'7 Operations'!A1" display="7.   Operations"/>
    <hyperlink ref="A10:D10" location="'1. Contracts'!A1" display="1.   Contract Review"/>
    <hyperlink ref="A17:D17" location="'8 Resources'!A1" display="8.   Resources"/>
  </hyperlinks>
  <printOptions horizontalCentered="1"/>
  <pageMargins left="0.2" right="0.2" top="0.75" bottom="0.75" header="0.05" footer="0.3"/>
  <pageSetup horizontalDpi="200" verticalDpi="200" orientation="landscape" scale="64" r:id="rId1"/>
  <headerFooter scaleWithDoc="0" alignWithMargins="0">
    <oddFooter xml:space="preserve">&amp;L&amp;12K2191 Rev 04-09-2019 - Production Readiness / Risk Management </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259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4999699890613556"/>
    <pageSetUpPr fitToPage="1"/>
  </sheetPr>
  <dimension ref="A1:O31"/>
  <sheetViews>
    <sheetView zoomScale="75" zoomScaleNormal="75" zoomScalePageLayoutView="0" workbookViewId="0" topLeftCell="A1">
      <selection activeCell="O18" sqref="O18"/>
    </sheetView>
  </sheetViews>
  <sheetFormatPr defaultColWidth="9.140625" defaultRowHeight="15"/>
  <cols>
    <col min="1" max="1" width="10.7109375" style="7" customWidth="1"/>
    <col min="2" max="2" width="9.140625" style="7" customWidth="1"/>
    <col min="3" max="3" width="9.421875" style="7" customWidth="1"/>
    <col min="4" max="4" width="22.140625" style="7" customWidth="1"/>
    <col min="5" max="7" width="15.7109375" style="7" customWidth="1"/>
    <col min="8" max="8" width="19.7109375" style="7" customWidth="1"/>
    <col min="9" max="9" width="30.57421875" style="7" customWidth="1"/>
    <col min="10" max="10" width="36.28125" style="7" customWidth="1"/>
    <col min="11" max="16384" width="9.140625" style="7" customWidth="1"/>
  </cols>
  <sheetData>
    <row r="1" spans="1:10" ht="12" customHeight="1">
      <c r="A1" s="68"/>
      <c r="B1" s="69"/>
      <c r="C1" s="69" t="s">
        <v>216</v>
      </c>
      <c r="D1" s="69"/>
      <c r="E1" s="70"/>
      <c r="F1" s="70"/>
      <c r="G1" s="70"/>
      <c r="H1" s="70"/>
      <c r="I1" s="70"/>
      <c r="J1" s="71"/>
    </row>
    <row r="2" spans="1:10" s="9" customFormat="1" ht="41.25" customHeight="1">
      <c r="A2" s="32"/>
      <c r="B2" s="371" t="s">
        <v>333</v>
      </c>
      <c r="C2" s="372"/>
      <c r="D2" s="372"/>
      <c r="E2" s="372"/>
      <c r="F2" s="372"/>
      <c r="G2" s="372"/>
      <c r="H2" s="372"/>
      <c r="I2" s="373"/>
      <c r="J2" s="33"/>
    </row>
    <row r="3" spans="1:10" s="9" customFormat="1" ht="16.5" customHeight="1">
      <c r="A3" s="43"/>
      <c r="B3" s="44"/>
      <c r="C3" s="45"/>
      <c r="D3" s="45"/>
      <c r="E3" s="45"/>
      <c r="F3" s="45"/>
      <c r="G3" s="45"/>
      <c r="H3" s="45"/>
      <c r="I3" s="45"/>
      <c r="J3" s="63"/>
    </row>
    <row r="4" spans="1:10" s="9" customFormat="1" ht="41.25" customHeight="1">
      <c r="A4" s="43"/>
      <c r="B4" s="44"/>
      <c r="C4" s="45"/>
      <c r="D4" s="45"/>
      <c r="E4" s="45"/>
      <c r="F4" s="45"/>
      <c r="G4" s="45"/>
      <c r="H4" s="385" t="s">
        <v>238</v>
      </c>
      <c r="I4" s="384"/>
      <c r="J4" s="63"/>
    </row>
    <row r="5" spans="1:10" ht="18.75" customHeight="1">
      <c r="A5" s="46"/>
      <c r="B5" s="47"/>
      <c r="C5" s="47"/>
      <c r="D5" s="47"/>
      <c r="E5" s="47"/>
      <c r="F5" s="64" t="s">
        <v>239</v>
      </c>
      <c r="G5" s="48"/>
      <c r="H5" s="49" t="s">
        <v>240</v>
      </c>
      <c r="I5" s="48"/>
      <c r="J5" s="65" t="s">
        <v>241</v>
      </c>
    </row>
    <row r="6" spans="1:13" ht="18.75" customHeight="1">
      <c r="A6" s="46"/>
      <c r="B6" s="66"/>
      <c r="C6" s="374"/>
      <c r="D6" s="374"/>
      <c r="E6" s="374"/>
      <c r="F6" s="50">
        <v>1</v>
      </c>
      <c r="G6" s="51">
        <v>2</v>
      </c>
      <c r="H6" s="52">
        <v>3</v>
      </c>
      <c r="I6" s="53">
        <v>4</v>
      </c>
      <c r="J6" s="67">
        <v>5</v>
      </c>
      <c r="K6" s="42"/>
      <c r="M6" s="99"/>
    </row>
    <row r="7" spans="1:15" ht="18.75" customHeight="1">
      <c r="A7" s="34"/>
      <c r="B7" s="375"/>
      <c r="C7" s="375"/>
      <c r="D7" s="375"/>
      <c r="E7" s="375"/>
      <c r="F7" s="379"/>
      <c r="G7" s="380"/>
      <c r="H7" s="41"/>
      <c r="I7" s="381"/>
      <c r="J7" s="382"/>
      <c r="K7" s="37"/>
      <c r="L7" s="38"/>
      <c r="M7" s="39"/>
      <c r="N7" s="38"/>
      <c r="O7" s="40"/>
    </row>
    <row r="8" spans="1:10" ht="18.75" customHeight="1">
      <c r="A8" s="46"/>
      <c r="B8" s="66"/>
      <c r="C8" s="374"/>
      <c r="D8" s="374"/>
      <c r="E8" s="374"/>
      <c r="F8" s="376"/>
      <c r="G8" s="376"/>
      <c r="H8" s="377"/>
      <c r="I8" s="377"/>
      <c r="J8" s="378"/>
    </row>
    <row r="9" spans="1:10" ht="95.25" customHeight="1">
      <c r="A9" s="72"/>
      <c r="B9" s="73" t="s">
        <v>202</v>
      </c>
      <c r="C9" s="74"/>
      <c r="D9" s="74"/>
      <c r="E9" s="365" t="s">
        <v>203</v>
      </c>
      <c r="F9" s="365"/>
      <c r="G9" s="366"/>
      <c r="H9" s="54" t="s">
        <v>204</v>
      </c>
      <c r="I9" s="55" t="s">
        <v>226</v>
      </c>
      <c r="J9" s="54" t="s">
        <v>205</v>
      </c>
    </row>
    <row r="10" spans="1:10" ht="30.75" customHeight="1">
      <c r="A10" s="363" t="s">
        <v>206</v>
      </c>
      <c r="B10" s="364"/>
      <c r="C10" s="364"/>
      <c r="D10" s="364"/>
      <c r="E10" s="27">
        <f>'1. Contracts'!R31</f>
        <v>0</v>
      </c>
      <c r="F10" s="28" t="s">
        <v>207</v>
      </c>
      <c r="G10" s="29">
        <v>11</v>
      </c>
      <c r="H10" s="30">
        <f>'1. Contracts'!B24</f>
        <v>0</v>
      </c>
      <c r="I10" s="103" t="e">
        <f>'1. Contracts'!R24</f>
        <v>#DIV/0!</v>
      </c>
      <c r="J10" s="86">
        <f>'1. Contracts'!R29</f>
        <v>0</v>
      </c>
    </row>
    <row r="11" spans="1:11" ht="30.75" customHeight="1">
      <c r="A11" s="363" t="s">
        <v>208</v>
      </c>
      <c r="B11" s="364"/>
      <c r="C11" s="364"/>
      <c r="D11" s="364"/>
      <c r="E11" s="27">
        <f>'2. Capability'!R49</f>
        <v>0</v>
      </c>
      <c r="F11" s="28" t="s">
        <v>207</v>
      </c>
      <c r="G11" s="29">
        <v>20</v>
      </c>
      <c r="H11" s="30">
        <f>'2. Capability'!B42</f>
        <v>0</v>
      </c>
      <c r="I11" s="103" t="e">
        <f>'2. Capability'!R42</f>
        <v>#DIV/0!</v>
      </c>
      <c r="J11" s="86">
        <f>'2. Capability'!R47</f>
        <v>0</v>
      </c>
      <c r="K11" s="12"/>
    </row>
    <row r="12" spans="1:11" ht="30.75" customHeight="1">
      <c r="A12" s="363" t="s">
        <v>209</v>
      </c>
      <c r="B12" s="364"/>
      <c r="C12" s="364"/>
      <c r="D12" s="364"/>
      <c r="E12" s="27">
        <f>'3. Capacity'!R30</f>
        <v>0</v>
      </c>
      <c r="F12" s="28" t="s">
        <v>207</v>
      </c>
      <c r="G12" s="29">
        <v>10</v>
      </c>
      <c r="H12" s="30">
        <f>'3. Capacity'!B22</f>
        <v>0</v>
      </c>
      <c r="I12" s="103" t="e">
        <f>'3. Capacity'!R22</f>
        <v>#DIV/0!</v>
      </c>
      <c r="J12" s="86">
        <f>'3. Capacity'!R28</f>
        <v>0</v>
      </c>
      <c r="K12" s="12"/>
    </row>
    <row r="13" spans="1:11" ht="30.75" customHeight="1">
      <c r="A13" s="363" t="s">
        <v>210</v>
      </c>
      <c r="B13" s="364"/>
      <c r="C13" s="364"/>
      <c r="D13" s="364"/>
      <c r="E13" s="27">
        <f>'4. QUALITY-Inspectiion'!R47</f>
        <v>0</v>
      </c>
      <c r="F13" s="28" t="s">
        <v>207</v>
      </c>
      <c r="G13" s="29">
        <v>15</v>
      </c>
      <c r="H13" s="30">
        <f>'4. QUALITY-Inspectiion'!B40</f>
        <v>0</v>
      </c>
      <c r="I13" s="103" t="e">
        <f>'4. QUALITY-Inspectiion'!R40</f>
        <v>#DIV/0!</v>
      </c>
      <c r="J13" s="86">
        <f>'4. QUALITY-Inspectiion'!R45</f>
        <v>0</v>
      </c>
      <c r="K13" s="12"/>
    </row>
    <row r="14" spans="1:11" ht="30.75" customHeight="1">
      <c r="A14" s="367" t="s">
        <v>280</v>
      </c>
      <c r="B14" s="368"/>
      <c r="C14" s="368"/>
      <c r="D14" s="368"/>
      <c r="E14" s="27">
        <f>'5. SCM'!R89</f>
        <v>0</v>
      </c>
      <c r="F14" s="28" t="s">
        <v>207</v>
      </c>
      <c r="G14" s="29">
        <v>29</v>
      </c>
      <c r="H14" s="30">
        <f>'5. SCM'!B82</f>
        <v>0</v>
      </c>
      <c r="I14" s="103" t="e">
        <f>'5. SCM'!R82</f>
        <v>#DIV/0!</v>
      </c>
      <c r="J14" s="86">
        <f>'5. SCM'!R87</f>
        <v>0</v>
      </c>
      <c r="K14" s="12"/>
    </row>
    <row r="15" spans="1:11" ht="30.75" customHeight="1">
      <c r="A15" s="363" t="s">
        <v>211</v>
      </c>
      <c r="B15" s="364"/>
      <c r="C15" s="364"/>
      <c r="D15" s="364"/>
      <c r="E15" s="27">
        <f>'6. Planning'!R25</f>
        <v>0</v>
      </c>
      <c r="F15" s="28" t="s">
        <v>207</v>
      </c>
      <c r="G15" s="29">
        <v>8</v>
      </c>
      <c r="H15" s="30">
        <f>'6. Planning'!B18</f>
        <v>0</v>
      </c>
      <c r="I15" s="103" t="e">
        <f>'6. Planning'!R18</f>
        <v>#DIV/0!</v>
      </c>
      <c r="J15" s="86">
        <f>'6. Planning'!R23</f>
        <v>0</v>
      </c>
      <c r="K15" s="12"/>
    </row>
    <row r="16" spans="1:11" ht="30.75" customHeight="1">
      <c r="A16" s="363" t="s">
        <v>212</v>
      </c>
      <c r="B16" s="364"/>
      <c r="C16" s="364"/>
      <c r="D16" s="364"/>
      <c r="E16" s="27">
        <f>'7. Operations'!R67</f>
        <v>0</v>
      </c>
      <c r="F16" s="28" t="s">
        <v>207</v>
      </c>
      <c r="G16" s="29">
        <v>29</v>
      </c>
      <c r="H16" s="30">
        <f>'7. Operations'!B60</f>
        <v>0</v>
      </c>
      <c r="I16" s="103" t="e">
        <f>'7. Operations'!R60</f>
        <v>#DIV/0!</v>
      </c>
      <c r="J16" s="86">
        <f>'7. Operations'!R65</f>
        <v>0</v>
      </c>
      <c r="K16" s="12"/>
    </row>
    <row r="17" spans="1:11" ht="30.75" customHeight="1">
      <c r="A17" s="359" t="s">
        <v>213</v>
      </c>
      <c r="B17" s="360"/>
      <c r="C17" s="360"/>
      <c r="D17" s="360"/>
      <c r="E17" s="27">
        <f>'8. Resources'!R43</f>
        <v>0</v>
      </c>
      <c r="F17" s="28" t="s">
        <v>207</v>
      </c>
      <c r="G17" s="90">
        <v>17</v>
      </c>
      <c r="H17" s="30">
        <f>'8. Resources'!B36</f>
        <v>0</v>
      </c>
      <c r="I17" s="103" t="e">
        <f>'8. Resources'!R36</f>
        <v>#DIV/0!</v>
      </c>
      <c r="J17" s="86">
        <f>'8. Resources'!R41</f>
        <v>0</v>
      </c>
      <c r="K17" s="12"/>
    </row>
    <row r="18" spans="1:11" ht="21.75" customHeight="1">
      <c r="A18" s="361" t="s">
        <v>214</v>
      </c>
      <c r="B18" s="362"/>
      <c r="C18" s="362"/>
      <c r="D18" s="362"/>
      <c r="E18" s="56">
        <f>SUM(E10:E17)</f>
        <v>0</v>
      </c>
      <c r="F18" s="31" t="s">
        <v>207</v>
      </c>
      <c r="G18" s="57">
        <f>SUM(G10:G17)</f>
        <v>139</v>
      </c>
      <c r="H18" s="30">
        <f>SUM(H10:H17)</f>
        <v>0</v>
      </c>
      <c r="I18" s="103" t="e">
        <f>_xlfn.AVERAGEIF(I10:I17,"&lt;&gt;#DIV/0!")</f>
        <v>#DIV/0!</v>
      </c>
      <c r="J18" s="86">
        <f>SUM(J10:J17)</f>
        <v>0</v>
      </c>
      <c r="K18" s="12"/>
    </row>
    <row r="19" spans="1:11" ht="4.5" customHeight="1">
      <c r="A19" s="58"/>
      <c r="B19" s="59"/>
      <c r="C19" s="59"/>
      <c r="D19" s="59"/>
      <c r="E19" s="59"/>
      <c r="F19" s="59"/>
      <c r="G19" s="59"/>
      <c r="H19" s="59"/>
      <c r="I19" s="59"/>
      <c r="J19" s="60"/>
      <c r="K19" s="17"/>
    </row>
    <row r="20" spans="1:11" ht="18.75" customHeight="1">
      <c r="A20" s="58"/>
      <c r="B20" s="59"/>
      <c r="C20" s="59"/>
      <c r="D20" s="59"/>
      <c r="E20" s="61"/>
      <c r="F20" s="62">
        <f>(E18/G18)</f>
        <v>0</v>
      </c>
      <c r="G20" s="59"/>
      <c r="H20" s="59"/>
      <c r="I20" s="59"/>
      <c r="J20" s="60"/>
      <c r="K20" s="17"/>
    </row>
    <row r="21" spans="1:11" ht="24.75" customHeight="1">
      <c r="A21" s="293" t="s">
        <v>215</v>
      </c>
      <c r="B21" s="294"/>
      <c r="C21" s="294"/>
      <c r="D21" s="294"/>
      <c r="E21" s="294"/>
      <c r="F21" s="294"/>
      <c r="G21" s="294"/>
      <c r="H21" s="294"/>
      <c r="I21" s="294"/>
      <c r="J21" s="295"/>
      <c r="K21" s="17"/>
    </row>
    <row r="22" spans="1:11" ht="76.5" customHeight="1">
      <c r="A22" s="307"/>
      <c r="B22" s="369"/>
      <c r="C22" s="369"/>
      <c r="D22" s="369"/>
      <c r="E22" s="369"/>
      <c r="F22" s="369"/>
      <c r="G22" s="369"/>
      <c r="H22" s="369"/>
      <c r="I22" s="369"/>
      <c r="J22" s="370"/>
      <c r="K22" s="17"/>
    </row>
    <row r="23" spans="1:11" ht="15.75">
      <c r="A23" s="176" t="s">
        <v>393</v>
      </c>
      <c r="B23" s="177"/>
      <c r="C23" s="76"/>
      <c r="D23" s="76"/>
      <c r="E23" s="76"/>
      <c r="F23" s="77"/>
      <c r="G23" s="76"/>
      <c r="H23" s="78"/>
      <c r="I23" s="79"/>
      <c r="J23" s="80"/>
      <c r="K23" s="17"/>
    </row>
    <row r="30" ht="15">
      <c r="A30"/>
    </row>
    <row r="31" ht="15">
      <c r="A31"/>
    </row>
  </sheetData>
  <sheetProtection/>
  <mergeCells count="20">
    <mergeCell ref="A12:D12"/>
    <mergeCell ref="B2:I2"/>
    <mergeCell ref="H4:I4"/>
    <mergeCell ref="C6:E6"/>
    <mergeCell ref="B7:E7"/>
    <mergeCell ref="F7:G7"/>
    <mergeCell ref="I7:J7"/>
    <mergeCell ref="C8:E8"/>
    <mergeCell ref="F8:J8"/>
    <mergeCell ref="E9:G9"/>
    <mergeCell ref="A10:D10"/>
    <mergeCell ref="A11:D11"/>
    <mergeCell ref="A21:J21"/>
    <mergeCell ref="A22:J22"/>
    <mergeCell ref="A13:D13"/>
    <mergeCell ref="A14:D14"/>
    <mergeCell ref="A15:D15"/>
    <mergeCell ref="A16:D16"/>
    <mergeCell ref="A17:D17"/>
    <mergeCell ref="A18:D18"/>
  </mergeCells>
  <conditionalFormatting sqref="H10:H18">
    <cfRule type="cellIs" priority="13" dxfId="1" operator="greaterThanOrEqual">
      <formula>1</formula>
    </cfRule>
  </conditionalFormatting>
  <conditionalFormatting sqref="I10:I18">
    <cfRule type="cellIs" priority="8" dxfId="1" operator="between" stopIfTrue="1">
      <formula>4.6</formula>
      <formula>5</formula>
    </cfRule>
    <cfRule type="cellIs" priority="9" dxfId="8" operator="between" stopIfTrue="1">
      <formula>3.6</formula>
      <formula>4.5</formula>
    </cfRule>
    <cfRule type="cellIs" priority="10" dxfId="7" operator="between" stopIfTrue="1">
      <formula>2.6</formula>
      <formula>3.5</formula>
    </cfRule>
    <cfRule type="cellIs" priority="11" dxfId="468" operator="between" stopIfTrue="1">
      <formula>1.6</formula>
      <formula>2.5</formula>
    </cfRule>
    <cfRule type="cellIs" priority="12" dxfId="0" operator="between" stopIfTrue="1">
      <formula>0</formula>
      <formula>1.5</formula>
    </cfRule>
  </conditionalFormatting>
  <conditionalFormatting sqref="H10 H15:H18">
    <cfRule type="cellIs" priority="7" dxfId="0" operator="equal">
      <formula>0</formula>
    </cfRule>
  </conditionalFormatting>
  <conditionalFormatting sqref="H11">
    <cfRule type="cellIs" priority="6" dxfId="0" operator="equal">
      <formula>0</formula>
    </cfRule>
  </conditionalFormatting>
  <conditionalFormatting sqref="H12">
    <cfRule type="cellIs" priority="5" dxfId="0" operator="equal">
      <formula>0</formula>
    </cfRule>
  </conditionalFormatting>
  <conditionalFormatting sqref="H13">
    <cfRule type="cellIs" priority="4" dxfId="0" operator="equal">
      <formula>0</formula>
    </cfRule>
  </conditionalFormatting>
  <conditionalFormatting sqref="H14">
    <cfRule type="cellIs" priority="3" dxfId="0" operator="equal">
      <formula>0</formula>
    </cfRule>
  </conditionalFormatting>
  <conditionalFormatting sqref="J10:J18">
    <cfRule type="cellIs" priority="1" dxfId="1" operator="equal">
      <formula>1</formula>
    </cfRule>
    <cfRule type="cellIs" priority="2" dxfId="0" operator="equal">
      <formula>0</formula>
    </cfRule>
  </conditionalFormatting>
  <hyperlinks>
    <hyperlink ref="A11:D11" location="'2 Capability'!A1" display="2.   Capability"/>
    <hyperlink ref="A12:D12" location="'3 Capacity'!A1" display="3.   Capacity"/>
    <hyperlink ref="A13:D13" location="'4 Inspection'!A1" display="4.   Inspection "/>
    <hyperlink ref="A14:D14" location="'5 SCM'!A1" display="5.   Supply Chain Mgmt"/>
    <hyperlink ref="A15:D15" location="'6 Planning'!A1" display="6.   Planning Controls"/>
    <hyperlink ref="A16:D16" location="'7 Operations'!A1" display="7.   Operations"/>
    <hyperlink ref="A10:D10" location="'1. Contracts'!A1" display="1.   Contract Review"/>
    <hyperlink ref="A17:D17" location="'8 Resources'!A1" display="8.   Resources"/>
  </hyperlinks>
  <printOptions/>
  <pageMargins left="0.7" right="0.7" top="0.75" bottom="0.75" header="0.3" footer="0.3"/>
  <pageSetup fitToHeight="1" fitToWidth="1" horizontalDpi="600" verticalDpi="600" orientation="landscape" scale="57" r:id="rId1"/>
  <headerFooter scaleWithDoc="0" alignWithMargins="0">
    <oddFooter xml:space="preserve">&amp;L&amp;12K2191 Rev 04-09-2019 - Production Readiness / Risk Management </oddFooter>
  </headerFooter>
</worksheet>
</file>

<file path=xl/worksheets/sheet2.xml><?xml version="1.0" encoding="utf-8"?>
<worksheet xmlns="http://schemas.openxmlformats.org/spreadsheetml/2006/main" xmlns:r="http://schemas.openxmlformats.org/officeDocument/2006/relationships">
  <sheetPr>
    <tabColor rgb="FF00B050"/>
  </sheetPr>
  <dimension ref="A1:K34"/>
  <sheetViews>
    <sheetView zoomScaleSheetLayoutView="100" zoomScalePageLayoutView="0" workbookViewId="0" topLeftCell="A27">
      <selection activeCell="A34" sqref="A34"/>
    </sheetView>
  </sheetViews>
  <sheetFormatPr defaultColWidth="9.140625" defaultRowHeight="15"/>
  <cols>
    <col min="1" max="16384" width="9.140625" style="98" customWidth="1"/>
  </cols>
  <sheetData>
    <row r="1" spans="1:11" ht="23.25">
      <c r="A1" s="129" t="s">
        <v>329</v>
      </c>
      <c r="B1" s="130"/>
      <c r="C1" s="130"/>
      <c r="D1" s="130"/>
      <c r="E1" s="130"/>
      <c r="F1" s="130"/>
      <c r="G1" s="130"/>
      <c r="H1" s="130"/>
      <c r="I1" s="130"/>
      <c r="J1" s="130"/>
      <c r="K1" s="131"/>
    </row>
    <row r="2" spans="1:11" ht="3.75" customHeight="1">
      <c r="A2" s="132"/>
      <c r="B2" s="124"/>
      <c r="C2" s="124"/>
      <c r="D2" s="124"/>
      <c r="E2" s="124"/>
      <c r="F2" s="124"/>
      <c r="G2" s="124"/>
      <c r="H2" s="124"/>
      <c r="I2" s="124"/>
      <c r="J2" s="124"/>
      <c r="K2" s="133"/>
    </row>
    <row r="3" spans="1:11" ht="21">
      <c r="A3" s="134" t="s">
        <v>326</v>
      </c>
      <c r="B3" s="124"/>
      <c r="C3" s="124"/>
      <c r="D3" s="124"/>
      <c r="E3" s="124"/>
      <c r="F3" s="124"/>
      <c r="G3" s="124"/>
      <c r="H3" s="124"/>
      <c r="I3" s="124"/>
      <c r="J3" s="124"/>
      <c r="K3" s="133"/>
    </row>
    <row r="4" spans="1:11" ht="15">
      <c r="A4" s="132"/>
      <c r="B4" s="124"/>
      <c r="C4" s="124"/>
      <c r="D4" s="124"/>
      <c r="E4" s="124"/>
      <c r="F4" s="124"/>
      <c r="G4" s="124"/>
      <c r="H4" s="124"/>
      <c r="I4" s="124"/>
      <c r="J4" s="124"/>
      <c r="K4" s="133"/>
    </row>
    <row r="5" spans="1:11" ht="15">
      <c r="A5" s="132"/>
      <c r="B5" s="124"/>
      <c r="C5" s="124"/>
      <c r="D5" s="124"/>
      <c r="E5" s="124"/>
      <c r="F5" s="124"/>
      <c r="G5" s="124"/>
      <c r="H5" s="124"/>
      <c r="I5" s="124"/>
      <c r="J5" s="124"/>
      <c r="K5" s="133"/>
    </row>
    <row r="6" spans="1:11" ht="15">
      <c r="A6" s="132"/>
      <c r="B6" s="124"/>
      <c r="C6" s="124"/>
      <c r="D6" s="124"/>
      <c r="E6" s="124"/>
      <c r="F6" s="124"/>
      <c r="G6" s="124"/>
      <c r="H6" s="124"/>
      <c r="I6" s="124"/>
      <c r="J6" s="124"/>
      <c r="K6" s="133"/>
    </row>
    <row r="7" spans="1:11" ht="15">
      <c r="A7" s="132"/>
      <c r="B7" s="124"/>
      <c r="C7" s="124"/>
      <c r="D7" s="124"/>
      <c r="E7" s="124"/>
      <c r="F7" s="124"/>
      <c r="G7" s="124"/>
      <c r="H7" s="124"/>
      <c r="I7" s="124"/>
      <c r="J7" s="124"/>
      <c r="K7" s="133"/>
    </row>
    <row r="8" spans="1:11" ht="15">
      <c r="A8" s="132"/>
      <c r="B8" s="124"/>
      <c r="C8" s="124"/>
      <c r="D8" s="124"/>
      <c r="E8" s="124"/>
      <c r="F8" s="124"/>
      <c r="G8" s="124"/>
      <c r="H8" s="124"/>
      <c r="I8" s="124"/>
      <c r="J8" s="124"/>
      <c r="K8" s="133"/>
    </row>
    <row r="9" spans="1:11" ht="15">
      <c r="A9" s="132"/>
      <c r="B9" s="124"/>
      <c r="C9" s="124"/>
      <c r="D9" s="124"/>
      <c r="E9" s="124"/>
      <c r="F9" s="124"/>
      <c r="G9" s="124"/>
      <c r="H9" s="124"/>
      <c r="I9" s="124"/>
      <c r="J9" s="124"/>
      <c r="K9" s="133"/>
    </row>
    <row r="10" spans="1:11" ht="15">
      <c r="A10" s="132"/>
      <c r="B10" s="124"/>
      <c r="C10" s="124"/>
      <c r="D10" s="124"/>
      <c r="E10" s="124"/>
      <c r="F10" s="124"/>
      <c r="G10" s="124"/>
      <c r="H10" s="124"/>
      <c r="I10" s="124"/>
      <c r="J10" s="124"/>
      <c r="K10" s="133"/>
    </row>
    <row r="11" spans="1:11" ht="15">
      <c r="A11" s="132"/>
      <c r="B11" s="124"/>
      <c r="C11" s="124"/>
      <c r="D11" s="124"/>
      <c r="E11" s="124"/>
      <c r="F11" s="124"/>
      <c r="G11" s="124"/>
      <c r="H11" s="124"/>
      <c r="I11" s="124"/>
      <c r="J11" s="124"/>
      <c r="K11" s="133"/>
    </row>
    <row r="12" spans="1:11" ht="15" hidden="1">
      <c r="A12" s="132"/>
      <c r="B12" s="124"/>
      <c r="C12" s="124"/>
      <c r="D12" s="124"/>
      <c r="E12" s="124"/>
      <c r="F12" s="124"/>
      <c r="G12" s="124"/>
      <c r="H12" s="124"/>
      <c r="I12" s="124"/>
      <c r="J12" s="124"/>
      <c r="K12" s="133"/>
    </row>
    <row r="13" spans="1:11" ht="15" hidden="1">
      <c r="A13" s="132"/>
      <c r="B13" s="124"/>
      <c r="C13" s="124"/>
      <c r="D13" s="124"/>
      <c r="E13" s="124"/>
      <c r="F13" s="124"/>
      <c r="G13" s="124"/>
      <c r="H13" s="124"/>
      <c r="I13" s="124"/>
      <c r="J13" s="124"/>
      <c r="K13" s="133"/>
    </row>
    <row r="14" spans="1:11" ht="7.5" customHeight="1">
      <c r="A14" s="132"/>
      <c r="B14" s="124"/>
      <c r="C14" s="124"/>
      <c r="D14" s="124"/>
      <c r="E14" s="124"/>
      <c r="F14" s="124"/>
      <c r="G14" s="124"/>
      <c r="H14" s="124"/>
      <c r="I14" s="124"/>
      <c r="J14" s="124"/>
      <c r="K14" s="133"/>
    </row>
    <row r="15" spans="1:11" ht="15.75" customHeight="1">
      <c r="A15" s="134" t="s">
        <v>327</v>
      </c>
      <c r="B15" s="124"/>
      <c r="C15" s="124"/>
      <c r="D15" s="124"/>
      <c r="E15" s="124"/>
      <c r="F15" s="124"/>
      <c r="G15" s="124"/>
      <c r="H15" s="124"/>
      <c r="I15" s="124"/>
      <c r="J15" s="124"/>
      <c r="K15" s="133"/>
    </row>
    <row r="16" spans="1:11" ht="15">
      <c r="A16" s="132"/>
      <c r="B16" s="124"/>
      <c r="C16" s="124"/>
      <c r="D16" s="124"/>
      <c r="E16" s="124"/>
      <c r="F16" s="124"/>
      <c r="G16" s="124"/>
      <c r="H16" s="124"/>
      <c r="I16" s="124"/>
      <c r="J16" s="124"/>
      <c r="K16" s="133"/>
    </row>
    <row r="17" spans="1:11" ht="15">
      <c r="A17" s="132"/>
      <c r="B17" s="124"/>
      <c r="C17" s="124"/>
      <c r="D17" s="124"/>
      <c r="E17" s="124"/>
      <c r="F17" s="124"/>
      <c r="G17" s="124"/>
      <c r="H17" s="124"/>
      <c r="I17" s="124"/>
      <c r="J17" s="124"/>
      <c r="K17" s="133"/>
    </row>
    <row r="18" spans="1:11" ht="15">
      <c r="A18" s="132"/>
      <c r="B18" s="124"/>
      <c r="C18" s="124"/>
      <c r="D18" s="124"/>
      <c r="E18" s="124"/>
      <c r="F18" s="124"/>
      <c r="G18" s="124"/>
      <c r="H18" s="124"/>
      <c r="I18" s="124"/>
      <c r="J18" s="124"/>
      <c r="K18" s="133"/>
    </row>
    <row r="19" spans="1:11" ht="15">
      <c r="A19" s="132"/>
      <c r="B19" s="124"/>
      <c r="C19" s="124"/>
      <c r="D19" s="124"/>
      <c r="E19" s="124"/>
      <c r="F19" s="124"/>
      <c r="G19" s="124"/>
      <c r="H19" s="124"/>
      <c r="I19" s="124"/>
      <c r="J19" s="124"/>
      <c r="K19" s="133"/>
    </row>
    <row r="20" spans="1:11" ht="15">
      <c r="A20" s="132"/>
      <c r="B20" s="124"/>
      <c r="C20" s="124"/>
      <c r="D20" s="124"/>
      <c r="E20" s="124"/>
      <c r="F20" s="124"/>
      <c r="G20" s="124"/>
      <c r="H20" s="124"/>
      <c r="I20" s="124"/>
      <c r="J20" s="124"/>
      <c r="K20" s="133"/>
    </row>
    <row r="21" spans="1:11" ht="15">
      <c r="A21" s="132"/>
      <c r="B21" s="124"/>
      <c r="C21" s="124"/>
      <c r="D21" s="124"/>
      <c r="E21" s="124"/>
      <c r="F21" s="124"/>
      <c r="G21" s="124"/>
      <c r="H21" s="124"/>
      <c r="I21" s="124"/>
      <c r="J21" s="124"/>
      <c r="K21" s="133"/>
    </row>
    <row r="22" spans="1:11" ht="15">
      <c r="A22" s="132"/>
      <c r="B22" s="124"/>
      <c r="C22" s="124"/>
      <c r="D22" s="124"/>
      <c r="E22" s="124"/>
      <c r="F22" s="124"/>
      <c r="G22" s="124"/>
      <c r="H22" s="124"/>
      <c r="I22" s="124"/>
      <c r="J22" s="124"/>
      <c r="K22" s="133"/>
    </row>
    <row r="23" spans="1:11" ht="15">
      <c r="A23" s="132"/>
      <c r="B23" s="124"/>
      <c r="C23" s="124"/>
      <c r="D23" s="124"/>
      <c r="E23" s="124"/>
      <c r="F23" s="124"/>
      <c r="G23" s="124"/>
      <c r="H23" s="124"/>
      <c r="I23" s="124"/>
      <c r="J23" s="124"/>
      <c r="K23" s="133"/>
    </row>
    <row r="24" spans="1:11" ht="15">
      <c r="A24" s="132"/>
      <c r="B24" s="124"/>
      <c r="C24" s="124"/>
      <c r="D24" s="124"/>
      <c r="E24" s="124"/>
      <c r="F24" s="124"/>
      <c r="G24" s="124"/>
      <c r="H24" s="124"/>
      <c r="I24" s="124"/>
      <c r="J24" s="124"/>
      <c r="K24" s="133"/>
    </row>
    <row r="25" spans="1:11" ht="15" hidden="1">
      <c r="A25" s="132"/>
      <c r="B25" s="124"/>
      <c r="C25" s="124"/>
      <c r="D25" s="124"/>
      <c r="E25" s="124"/>
      <c r="F25" s="124"/>
      <c r="G25" s="124"/>
      <c r="H25" s="124"/>
      <c r="I25" s="124"/>
      <c r="J25" s="124"/>
      <c r="K25" s="133"/>
    </row>
    <row r="26" spans="1:11" ht="15" hidden="1">
      <c r="A26" s="132"/>
      <c r="B26" s="124"/>
      <c r="C26" s="124"/>
      <c r="D26" s="124"/>
      <c r="E26" s="124"/>
      <c r="F26" s="124"/>
      <c r="G26" s="124"/>
      <c r="H26" s="124"/>
      <c r="I26" s="124"/>
      <c r="J26" s="124"/>
      <c r="K26" s="133"/>
    </row>
    <row r="27" spans="1:11" ht="21">
      <c r="A27" s="134" t="s">
        <v>328</v>
      </c>
      <c r="B27" s="124"/>
      <c r="C27" s="124"/>
      <c r="D27" s="124"/>
      <c r="E27" s="124"/>
      <c r="F27" s="124"/>
      <c r="G27" s="124"/>
      <c r="H27" s="124"/>
      <c r="I27" s="124"/>
      <c r="J27" s="124"/>
      <c r="K27" s="133"/>
    </row>
    <row r="28" spans="1:11" ht="15">
      <c r="A28" s="132"/>
      <c r="B28" s="124"/>
      <c r="C28" s="124"/>
      <c r="D28" s="124"/>
      <c r="E28" s="124"/>
      <c r="F28" s="124"/>
      <c r="G28" s="124"/>
      <c r="H28" s="124"/>
      <c r="I28" s="124"/>
      <c r="J28" s="124"/>
      <c r="K28" s="133"/>
    </row>
    <row r="29" spans="1:11" ht="15">
      <c r="A29" s="132"/>
      <c r="B29" s="124"/>
      <c r="C29" s="124"/>
      <c r="D29" s="124"/>
      <c r="E29" s="124"/>
      <c r="F29" s="124"/>
      <c r="G29" s="124"/>
      <c r="H29" s="124"/>
      <c r="I29" s="124"/>
      <c r="J29" s="124"/>
      <c r="K29" s="133"/>
    </row>
    <row r="30" spans="1:11" ht="26.25" customHeight="1">
      <c r="A30" s="132"/>
      <c r="B30" s="124"/>
      <c r="C30" s="124"/>
      <c r="D30" s="124"/>
      <c r="E30" s="124"/>
      <c r="F30" s="124"/>
      <c r="G30" s="124"/>
      <c r="H30" s="124"/>
      <c r="I30" s="124"/>
      <c r="J30" s="124"/>
      <c r="K30" s="133"/>
    </row>
    <row r="31" spans="1:11" ht="26.25" customHeight="1">
      <c r="A31" s="132"/>
      <c r="B31" s="124"/>
      <c r="C31" s="124"/>
      <c r="D31" s="124"/>
      <c r="E31" s="124"/>
      <c r="F31" s="124"/>
      <c r="G31" s="124"/>
      <c r="H31" s="124"/>
      <c r="I31" s="124"/>
      <c r="J31" s="124"/>
      <c r="K31" s="133"/>
    </row>
    <row r="32" spans="1:11" ht="21.75" customHeight="1">
      <c r="A32" s="132"/>
      <c r="B32" s="124"/>
      <c r="C32" s="124"/>
      <c r="D32" s="124"/>
      <c r="E32" s="124"/>
      <c r="F32" s="124"/>
      <c r="G32" s="124"/>
      <c r="H32" s="124"/>
      <c r="I32" s="124"/>
      <c r="J32" s="124"/>
      <c r="K32" s="133"/>
    </row>
    <row r="33" spans="1:11" ht="12.75" customHeight="1">
      <c r="A33" s="135"/>
      <c r="B33" s="136"/>
      <c r="C33" s="136"/>
      <c r="D33" s="136"/>
      <c r="E33" s="136"/>
      <c r="F33" s="136"/>
      <c r="G33" s="136"/>
      <c r="H33" s="136"/>
      <c r="I33" s="136"/>
      <c r="J33" s="136"/>
      <c r="K33" s="137"/>
    </row>
    <row r="34" ht="15.75">
      <c r="A34" s="181" t="s">
        <v>393</v>
      </c>
    </row>
  </sheetData>
  <sheetProtection/>
  <printOptions horizontalCentered="1"/>
  <pageMargins left="0.2" right="0.2" top="0.5" bottom="0.25" header="0.3" footer="0.3"/>
  <pageSetup horizontalDpi="600" verticalDpi="600" orientation="landscape" scale="118" r:id="rId2"/>
  <headerFooter scaleWithDoc="0" alignWithMargins="0">
    <oddFooter xml:space="preserve">&amp;L&amp;12K2191 Rev 04-09-2019 - Production Readiness / Risk Management </oddFooter>
  </headerFooter>
  <drawing r:id="rId1"/>
</worksheet>
</file>

<file path=xl/worksheets/sheet3.xml><?xml version="1.0" encoding="utf-8"?>
<worksheet xmlns="http://schemas.openxmlformats.org/spreadsheetml/2006/main" xmlns:r="http://schemas.openxmlformats.org/officeDocument/2006/relationships">
  <sheetPr>
    <tabColor rgb="FF0070C0"/>
  </sheetPr>
  <dimension ref="A1:N42"/>
  <sheetViews>
    <sheetView zoomScale="60" zoomScaleNormal="60" zoomScaleSheetLayoutView="75" workbookViewId="0" topLeftCell="A1">
      <selection activeCell="B22" sqref="B22:D22"/>
    </sheetView>
  </sheetViews>
  <sheetFormatPr defaultColWidth="9.140625" defaultRowHeight="45.75" customHeight="1"/>
  <cols>
    <col min="1" max="1" width="1.1484375" style="2" customWidth="1"/>
    <col min="2" max="2" width="46.28125" style="2" customWidth="1"/>
    <col min="3" max="3" width="10.57421875" style="2" customWidth="1"/>
    <col min="4" max="4" width="6.28125" style="2" customWidth="1"/>
    <col min="5" max="5" width="8.8515625" style="2" customWidth="1"/>
    <col min="6" max="6" width="23.00390625" style="2" customWidth="1"/>
    <col min="7" max="7" width="24.421875" style="2" customWidth="1"/>
    <col min="8" max="8" width="2.8515625" style="2" customWidth="1"/>
    <col min="9" max="9" width="31.57421875" style="2" customWidth="1"/>
    <col min="10" max="10" width="22.8515625" style="2" customWidth="1"/>
    <col min="11" max="11" width="16.140625" style="2" bestFit="1" customWidth="1"/>
    <col min="12" max="12" width="21.8515625" style="2" customWidth="1"/>
    <col min="13" max="13" width="15.00390625" style="2" customWidth="1"/>
    <col min="14" max="14" width="10.7109375" style="2" customWidth="1"/>
    <col min="15" max="15" width="8.7109375" style="2" customWidth="1"/>
    <col min="16" max="17" width="5.57421875" style="2" customWidth="1"/>
    <col min="18" max="16384" width="9.140625" style="2" customWidth="1"/>
  </cols>
  <sheetData>
    <row r="1" spans="1:14" s="25" customFormat="1" ht="45.75" customHeight="1">
      <c r="A1" s="22"/>
      <c r="B1" s="203" t="s">
        <v>242</v>
      </c>
      <c r="C1" s="204"/>
      <c r="D1" s="204"/>
      <c r="E1" s="204"/>
      <c r="F1" s="204"/>
      <c r="G1" s="204"/>
      <c r="H1" s="138"/>
      <c r="I1" s="139"/>
      <c r="J1" s="140"/>
      <c r="K1" s="141"/>
      <c r="L1" s="142"/>
      <c r="M1" s="23"/>
      <c r="N1" s="24"/>
    </row>
    <row r="2" spans="1:14" s="25" customFormat="1" ht="45.75" customHeight="1">
      <c r="A2" s="22"/>
      <c r="B2" s="205"/>
      <c r="C2" s="206"/>
      <c r="D2" s="206"/>
      <c r="E2" s="206"/>
      <c r="F2" s="206"/>
      <c r="G2" s="206"/>
      <c r="H2" s="143"/>
      <c r="I2" s="144"/>
      <c r="J2" s="145"/>
      <c r="K2" s="146"/>
      <c r="L2" s="147"/>
      <c r="M2" s="23"/>
      <c r="N2" s="24"/>
    </row>
    <row r="3" spans="1:14" s="25" customFormat="1" ht="45.75" customHeight="1">
      <c r="A3" s="22"/>
      <c r="B3" s="209" t="s">
        <v>0</v>
      </c>
      <c r="C3" s="210"/>
      <c r="D3" s="210"/>
      <c r="E3" s="210"/>
      <c r="F3" s="211"/>
      <c r="G3" s="211"/>
      <c r="H3" s="212"/>
      <c r="I3" s="213" t="s">
        <v>237</v>
      </c>
      <c r="J3" s="213"/>
      <c r="K3" s="213"/>
      <c r="L3" s="214"/>
      <c r="M3" s="22"/>
      <c r="N3" s="22"/>
    </row>
    <row r="4" spans="1:14" s="25" customFormat="1" ht="45.75" customHeight="1">
      <c r="A4" s="22"/>
      <c r="B4" s="148" t="s">
        <v>243</v>
      </c>
      <c r="C4" s="207"/>
      <c r="D4" s="207"/>
      <c r="E4" s="207"/>
      <c r="F4" s="207"/>
      <c r="G4" s="207"/>
      <c r="H4" s="207"/>
      <c r="I4" s="149" t="s">
        <v>217</v>
      </c>
      <c r="J4" s="190"/>
      <c r="K4" s="208"/>
      <c r="L4" s="208"/>
      <c r="M4" s="22"/>
      <c r="N4" s="22"/>
    </row>
    <row r="5" spans="1:14" s="25" customFormat="1" ht="45.75" customHeight="1">
      <c r="A5" s="22"/>
      <c r="B5" s="148" t="s">
        <v>1</v>
      </c>
      <c r="C5" s="190"/>
      <c r="D5" s="190"/>
      <c r="E5" s="190"/>
      <c r="F5" s="190"/>
      <c r="G5" s="190"/>
      <c r="H5" s="190"/>
      <c r="I5" s="149" t="s">
        <v>2</v>
      </c>
      <c r="J5" s="190"/>
      <c r="K5" s="190"/>
      <c r="L5" s="190"/>
      <c r="M5" s="22"/>
      <c r="N5" s="22"/>
    </row>
    <row r="6" spans="1:14" s="25" customFormat="1" ht="45.75" customHeight="1">
      <c r="A6" s="22"/>
      <c r="B6" s="148" t="s">
        <v>3</v>
      </c>
      <c r="C6" s="190"/>
      <c r="D6" s="190"/>
      <c r="E6" s="190"/>
      <c r="F6" s="190"/>
      <c r="G6" s="190"/>
      <c r="H6" s="190"/>
      <c r="I6" s="149" t="s">
        <v>218</v>
      </c>
      <c r="J6" s="192"/>
      <c r="K6" s="192"/>
      <c r="L6" s="193"/>
      <c r="M6" s="22"/>
      <c r="N6" s="22"/>
    </row>
    <row r="7" spans="1:14" s="25" customFormat="1" ht="45.75" customHeight="1">
      <c r="A7" s="22"/>
      <c r="B7" s="148" t="s">
        <v>4</v>
      </c>
      <c r="C7" s="194"/>
      <c r="D7" s="195"/>
      <c r="E7" s="195"/>
      <c r="F7" s="150" t="s">
        <v>370</v>
      </c>
      <c r="G7" s="196"/>
      <c r="H7" s="197"/>
      <c r="I7" s="151" t="s">
        <v>219</v>
      </c>
      <c r="J7" s="215"/>
      <c r="K7" s="190"/>
      <c r="L7" s="190"/>
      <c r="M7" s="22"/>
      <c r="N7" s="22"/>
    </row>
    <row r="8" spans="1:14" s="25" customFormat="1" ht="45.75" customHeight="1">
      <c r="A8" s="22"/>
      <c r="B8" s="152" t="s">
        <v>5</v>
      </c>
      <c r="C8" s="190"/>
      <c r="D8" s="190"/>
      <c r="E8" s="190"/>
      <c r="F8" s="190"/>
      <c r="G8" s="190"/>
      <c r="H8" s="190"/>
      <c r="I8" s="169"/>
      <c r="J8" s="151"/>
      <c r="K8" s="163"/>
      <c r="L8" s="164"/>
      <c r="M8" s="22"/>
      <c r="N8" s="22"/>
    </row>
    <row r="9" spans="1:14" s="25" customFormat="1" ht="45.75" customHeight="1">
      <c r="A9" s="22"/>
      <c r="B9" s="148" t="s">
        <v>6</v>
      </c>
      <c r="C9" s="191"/>
      <c r="D9" s="191"/>
      <c r="E9" s="191"/>
      <c r="F9" s="191"/>
      <c r="G9" s="191"/>
      <c r="H9" s="191"/>
      <c r="I9" s="149" t="s">
        <v>224</v>
      </c>
      <c r="J9" s="153"/>
      <c r="K9" s="152"/>
      <c r="L9" s="165"/>
      <c r="M9" s="22"/>
      <c r="N9" s="22"/>
    </row>
    <row r="10" spans="1:14" s="25" customFormat="1" ht="45.75" customHeight="1">
      <c r="A10" s="22"/>
      <c r="B10" s="152" t="s">
        <v>7</v>
      </c>
      <c r="C10" s="190"/>
      <c r="D10" s="190"/>
      <c r="E10" s="190"/>
      <c r="F10" s="190"/>
      <c r="G10" s="190"/>
      <c r="H10" s="190"/>
      <c r="I10" s="154" t="s">
        <v>236</v>
      </c>
      <c r="J10" s="153"/>
      <c r="K10" s="152"/>
      <c r="L10" s="165"/>
      <c r="M10" s="22"/>
      <c r="N10" s="22"/>
    </row>
    <row r="11" spans="1:14" s="25" customFormat="1" ht="45.75" customHeight="1">
      <c r="A11" s="22"/>
      <c r="B11" s="148" t="s">
        <v>8</v>
      </c>
      <c r="C11" s="182"/>
      <c r="D11" s="183"/>
      <c r="E11" s="183"/>
      <c r="F11" s="183"/>
      <c r="G11" s="183"/>
      <c r="H11" s="183"/>
      <c r="I11" s="168"/>
      <c r="J11" s="151"/>
      <c r="K11" s="166"/>
      <c r="L11" s="167"/>
      <c r="M11" s="22"/>
      <c r="N11" s="22"/>
    </row>
    <row r="12" spans="1:14" s="25" customFormat="1" ht="32.25" customHeight="1">
      <c r="A12" s="22"/>
      <c r="B12" s="184" t="s">
        <v>9</v>
      </c>
      <c r="C12" s="185"/>
      <c r="D12" s="185"/>
      <c r="E12" s="185"/>
      <c r="F12" s="185"/>
      <c r="G12" s="185"/>
      <c r="H12" s="185"/>
      <c r="I12" s="184" t="s">
        <v>10</v>
      </c>
      <c r="J12" s="185"/>
      <c r="K12" s="185"/>
      <c r="L12" s="188"/>
      <c r="M12" s="22"/>
      <c r="N12" s="22"/>
    </row>
    <row r="13" spans="1:14" s="25" customFormat="1" ht="6.75" customHeight="1">
      <c r="A13" s="22"/>
      <c r="B13" s="186"/>
      <c r="C13" s="187"/>
      <c r="D13" s="187"/>
      <c r="E13" s="187"/>
      <c r="F13" s="187"/>
      <c r="G13" s="187"/>
      <c r="H13" s="187"/>
      <c r="I13" s="186"/>
      <c r="J13" s="187"/>
      <c r="K13" s="187"/>
      <c r="L13" s="189"/>
      <c r="M13" s="22"/>
      <c r="N13" s="22"/>
    </row>
    <row r="14" spans="1:14" s="25" customFormat="1" ht="63">
      <c r="A14" s="22"/>
      <c r="B14" s="148" t="s">
        <v>244</v>
      </c>
      <c r="C14" s="198"/>
      <c r="D14" s="199"/>
      <c r="E14" s="200"/>
      <c r="F14" s="148" t="s">
        <v>298</v>
      </c>
      <c r="G14" s="201"/>
      <c r="H14" s="202"/>
      <c r="I14" s="148"/>
      <c r="J14" s="155" t="s">
        <v>223</v>
      </c>
      <c r="K14" s="170"/>
      <c r="L14" s="171"/>
      <c r="M14" s="26"/>
      <c r="N14" s="22"/>
    </row>
    <row r="15" spans="1:14" s="25" customFormat="1" ht="45.75" customHeight="1">
      <c r="A15" s="22"/>
      <c r="B15" s="148" t="s">
        <v>11</v>
      </c>
      <c r="C15" s="216"/>
      <c r="D15" s="217"/>
      <c r="E15" s="218"/>
      <c r="F15" s="148" t="s">
        <v>299</v>
      </c>
      <c r="G15" s="194"/>
      <c r="H15" s="219"/>
      <c r="I15" s="148" t="s">
        <v>220</v>
      </c>
      <c r="J15" s="156"/>
      <c r="K15" s="172"/>
      <c r="L15" s="173"/>
      <c r="M15" s="26"/>
      <c r="N15" s="22"/>
    </row>
    <row r="16" spans="1:14" s="25" customFormat="1" ht="45.75" customHeight="1">
      <c r="A16" s="22"/>
      <c r="B16" s="157" t="s">
        <v>12</v>
      </c>
      <c r="C16" s="158"/>
      <c r="D16" s="220" t="s">
        <v>13</v>
      </c>
      <c r="E16" s="221"/>
      <c r="F16" s="222"/>
      <c r="G16" s="194"/>
      <c r="H16" s="219"/>
      <c r="I16" s="148" t="s">
        <v>283</v>
      </c>
      <c r="J16" s="156"/>
      <c r="K16" s="172"/>
      <c r="L16" s="173"/>
      <c r="M16" s="26"/>
      <c r="N16" s="22"/>
    </row>
    <row r="17" spans="1:14" s="25" customFormat="1" ht="45.75" customHeight="1">
      <c r="A17" s="22"/>
      <c r="B17" s="148" t="s">
        <v>14</v>
      </c>
      <c r="C17" s="223"/>
      <c r="D17" s="224"/>
      <c r="E17" s="224"/>
      <c r="F17" s="224"/>
      <c r="G17" s="224"/>
      <c r="H17" s="225"/>
      <c r="I17" s="241"/>
      <c r="J17" s="242"/>
      <c r="K17" s="172"/>
      <c r="L17" s="173"/>
      <c r="M17" s="22"/>
      <c r="N17" s="22"/>
    </row>
    <row r="18" spans="1:14" s="25" customFormat="1" ht="63" customHeight="1">
      <c r="A18" s="22"/>
      <c r="B18" s="148" t="s">
        <v>270</v>
      </c>
      <c r="C18" s="245"/>
      <c r="D18" s="246"/>
      <c r="E18" s="243" t="s">
        <v>300</v>
      </c>
      <c r="F18" s="244"/>
      <c r="G18" s="241"/>
      <c r="H18" s="242"/>
      <c r="I18" s="159" t="s">
        <v>297</v>
      </c>
      <c r="J18" s="155" t="s">
        <v>223</v>
      </c>
      <c r="K18" s="172"/>
      <c r="L18" s="173"/>
      <c r="M18" s="22"/>
      <c r="N18" s="22"/>
    </row>
    <row r="19" spans="1:14" s="25" customFormat="1" ht="45.75" customHeight="1">
      <c r="A19" s="22"/>
      <c r="B19" s="153" t="s">
        <v>15</v>
      </c>
      <c r="C19" s="194"/>
      <c r="D19" s="219"/>
      <c r="E19" s="220" t="s">
        <v>16</v>
      </c>
      <c r="F19" s="222"/>
      <c r="G19" s="226"/>
      <c r="H19" s="227"/>
      <c r="I19" s="148" t="s">
        <v>221</v>
      </c>
      <c r="J19" s="156"/>
      <c r="K19" s="172"/>
      <c r="L19" s="173"/>
      <c r="M19" s="22"/>
      <c r="N19" s="22"/>
    </row>
    <row r="20" spans="1:14" s="25" customFormat="1" ht="45.75" customHeight="1">
      <c r="A20" s="22"/>
      <c r="B20" s="160" t="s">
        <v>17</v>
      </c>
      <c r="C20" s="236"/>
      <c r="D20" s="237"/>
      <c r="E20" s="238" t="s">
        <v>18</v>
      </c>
      <c r="F20" s="239"/>
      <c r="G20" s="236"/>
      <c r="H20" s="237"/>
      <c r="I20" s="148" t="s">
        <v>222</v>
      </c>
      <c r="J20" s="156"/>
      <c r="K20" s="172"/>
      <c r="L20" s="173"/>
      <c r="M20" s="22"/>
      <c r="N20" s="22"/>
    </row>
    <row r="21" spans="1:14" s="25" customFormat="1" ht="45.75" customHeight="1">
      <c r="A21" s="22"/>
      <c r="B21" s="161" t="s">
        <v>19</v>
      </c>
      <c r="C21" s="231"/>
      <c r="D21" s="232"/>
      <c r="E21" s="233"/>
      <c r="F21" s="162" t="s">
        <v>20</v>
      </c>
      <c r="G21" s="234"/>
      <c r="H21" s="235"/>
      <c r="I21" s="157" t="s">
        <v>284</v>
      </c>
      <c r="J21" s="156">
        <f>SUM(J19:J20)</f>
        <v>0</v>
      </c>
      <c r="K21" s="174"/>
      <c r="L21" s="175"/>
      <c r="M21" s="22"/>
      <c r="N21" s="22"/>
    </row>
    <row r="22" spans="2:13" s="1" customFormat="1" ht="45.75" customHeight="1">
      <c r="B22" s="228" t="s">
        <v>393</v>
      </c>
      <c r="C22" s="228"/>
      <c r="D22" s="228"/>
      <c r="E22" s="229"/>
      <c r="F22" s="229"/>
      <c r="G22" s="4"/>
      <c r="H22" s="230"/>
      <c r="I22" s="230"/>
      <c r="J22" s="230"/>
      <c r="K22" s="230"/>
      <c r="L22" s="230"/>
      <c r="M22" s="3"/>
    </row>
    <row r="23" spans="2:13" s="1" customFormat="1" ht="45.75" customHeight="1">
      <c r="B23" s="230"/>
      <c r="C23" s="230"/>
      <c r="D23" s="230"/>
      <c r="E23" s="229"/>
      <c r="F23" s="229"/>
      <c r="G23" s="4"/>
      <c r="H23" s="230"/>
      <c r="I23" s="230"/>
      <c r="J23" s="230"/>
      <c r="K23" s="230"/>
      <c r="L23" s="230"/>
      <c r="M23" s="3"/>
    </row>
    <row r="24" spans="2:13" s="1" customFormat="1" ht="45.75" customHeight="1">
      <c r="B24" s="230"/>
      <c r="C24" s="230"/>
      <c r="D24" s="230"/>
      <c r="E24" s="229"/>
      <c r="F24" s="229"/>
      <c r="G24" s="4"/>
      <c r="H24" s="230"/>
      <c r="I24" s="230"/>
      <c r="J24" s="230"/>
      <c r="K24" s="230"/>
      <c r="L24" s="230"/>
      <c r="M24" s="3"/>
    </row>
    <row r="25" spans="2:13" s="1" customFormat="1" ht="45.75" customHeight="1">
      <c r="B25" s="230"/>
      <c r="C25" s="230"/>
      <c r="D25" s="230"/>
      <c r="E25" s="229"/>
      <c r="F25" s="229"/>
      <c r="G25" s="4"/>
      <c r="H25" s="230"/>
      <c r="I25" s="230"/>
      <c r="J25" s="230"/>
      <c r="K25" s="230"/>
      <c r="L25" s="230"/>
      <c r="M25" s="3"/>
    </row>
    <row r="26" spans="2:13" s="1" customFormat="1" ht="45.75" customHeight="1">
      <c r="B26" s="230"/>
      <c r="C26" s="230"/>
      <c r="D26" s="230"/>
      <c r="E26" s="229"/>
      <c r="F26" s="229"/>
      <c r="G26" s="4"/>
      <c r="H26" s="230"/>
      <c r="I26" s="230"/>
      <c r="J26" s="230"/>
      <c r="K26" s="230"/>
      <c r="L26" s="230"/>
      <c r="M26" s="3"/>
    </row>
    <row r="27" spans="2:13" s="1" customFormat="1" ht="45.75" customHeight="1">
      <c r="B27" s="230"/>
      <c r="C27" s="230"/>
      <c r="D27" s="230"/>
      <c r="E27" s="229"/>
      <c r="F27" s="229"/>
      <c r="G27" s="4"/>
      <c r="H27" s="230"/>
      <c r="I27" s="230"/>
      <c r="J27" s="230"/>
      <c r="K27" s="230"/>
      <c r="L27" s="230"/>
      <c r="M27" s="3"/>
    </row>
    <row r="28" spans="2:13" s="1" customFormat="1" ht="45.75" customHeight="1">
      <c r="B28" s="230"/>
      <c r="C28" s="230"/>
      <c r="D28" s="230"/>
      <c r="E28" s="229"/>
      <c r="F28" s="229"/>
      <c r="G28" s="4"/>
      <c r="H28" s="230"/>
      <c r="I28" s="230"/>
      <c r="J28" s="230"/>
      <c r="K28" s="230"/>
      <c r="L28" s="230"/>
      <c r="M28" s="3"/>
    </row>
    <row r="29" spans="2:13" s="1" customFormat="1" ht="45.75" customHeight="1">
      <c r="B29" s="230"/>
      <c r="C29" s="230"/>
      <c r="D29" s="230"/>
      <c r="E29" s="229"/>
      <c r="F29" s="229"/>
      <c r="G29" s="4"/>
      <c r="H29" s="230"/>
      <c r="I29" s="230"/>
      <c r="J29" s="230"/>
      <c r="K29" s="230"/>
      <c r="L29" s="230"/>
      <c r="M29" s="3"/>
    </row>
    <row r="30" spans="2:13" s="1" customFormat="1" ht="45.75" customHeight="1">
      <c r="B30" s="230"/>
      <c r="C30" s="230"/>
      <c r="D30" s="230"/>
      <c r="E30" s="229"/>
      <c r="F30" s="229"/>
      <c r="G30" s="4"/>
      <c r="H30" s="230"/>
      <c r="I30" s="230"/>
      <c r="J30" s="230"/>
      <c r="K30" s="230"/>
      <c r="L30" s="230"/>
      <c r="M30" s="3"/>
    </row>
    <row r="31" spans="2:13" s="1" customFormat="1" ht="45.75" customHeight="1">
      <c r="B31" s="230"/>
      <c r="C31" s="230"/>
      <c r="D31" s="230"/>
      <c r="E31" s="229"/>
      <c r="F31" s="229"/>
      <c r="G31" s="4"/>
      <c r="H31" s="230"/>
      <c r="I31" s="230"/>
      <c r="J31" s="230"/>
      <c r="K31" s="230"/>
      <c r="L31" s="230"/>
      <c r="M31" s="3"/>
    </row>
    <row r="32" spans="2:13" s="1" customFormat="1" ht="45.75" customHeight="1">
      <c r="B32" s="230"/>
      <c r="C32" s="230"/>
      <c r="D32" s="230"/>
      <c r="E32" s="229"/>
      <c r="F32" s="229"/>
      <c r="G32" s="4"/>
      <c r="H32" s="230"/>
      <c r="I32" s="230"/>
      <c r="J32" s="230"/>
      <c r="K32" s="230"/>
      <c r="L32" s="230"/>
      <c r="M32" s="3"/>
    </row>
    <row r="33" spans="2:5" s="1" customFormat="1" ht="45.75" customHeight="1">
      <c r="B33" s="5"/>
      <c r="C33" s="5"/>
      <c r="D33" s="6"/>
      <c r="E33" s="6"/>
    </row>
    <row r="34" spans="2:5" s="1" customFormat="1" ht="45.75" customHeight="1">
      <c r="B34" s="5"/>
      <c r="C34" s="5"/>
      <c r="D34" s="6"/>
      <c r="E34" s="6"/>
    </row>
    <row r="35" spans="2:5" s="1" customFormat="1" ht="45.75" customHeight="1">
      <c r="B35" s="240"/>
      <c r="C35" s="240"/>
      <c r="D35" s="6"/>
      <c r="E35" s="6"/>
    </row>
    <row r="36" spans="2:3" s="1" customFormat="1" ht="45.75" customHeight="1">
      <c r="B36" s="240"/>
      <c r="C36" s="240"/>
    </row>
    <row r="37" spans="2:3" s="1" customFormat="1" ht="45.75" customHeight="1">
      <c r="B37" s="240"/>
      <c r="C37" s="240"/>
    </row>
    <row r="38" spans="2:3" s="1" customFormat="1" ht="45.75" customHeight="1">
      <c r="B38" s="240"/>
      <c r="C38" s="240"/>
    </row>
    <row r="39" spans="2:3" s="1" customFormat="1" ht="45.75" customHeight="1">
      <c r="B39" s="240"/>
      <c r="C39" s="240"/>
    </row>
    <row r="40" spans="2:3" s="1" customFormat="1" ht="45.75" customHeight="1">
      <c r="B40" s="240"/>
      <c r="C40" s="240"/>
    </row>
    <row r="41" spans="2:3" s="1" customFormat="1" ht="45.75" customHeight="1">
      <c r="B41" s="240"/>
      <c r="C41" s="240"/>
    </row>
    <row r="42" spans="2:3" s="1" customFormat="1" ht="45.75" customHeight="1">
      <c r="B42" s="240"/>
      <c r="C42" s="240"/>
    </row>
    <row r="43" s="1" customFormat="1" ht="45.75" customHeight="1"/>
  </sheetData>
  <sheetProtection/>
  <mergeCells count="72">
    <mergeCell ref="I17:J17"/>
    <mergeCell ref="E18:F18"/>
    <mergeCell ref="G18:H18"/>
    <mergeCell ref="C18:D18"/>
    <mergeCell ref="B35:C38"/>
    <mergeCell ref="B29:D29"/>
    <mergeCell ref="E29:F29"/>
    <mergeCell ref="H29:L29"/>
    <mergeCell ref="B30:D30"/>
    <mergeCell ref="E30:F30"/>
    <mergeCell ref="H30:L30"/>
    <mergeCell ref="B27:D27"/>
    <mergeCell ref="E27:F27"/>
    <mergeCell ref="H27:L27"/>
    <mergeCell ref="B28:D28"/>
    <mergeCell ref="E28:F28"/>
    <mergeCell ref="H28:L28"/>
    <mergeCell ref="B39:C42"/>
    <mergeCell ref="B31:D31"/>
    <mergeCell ref="E31:F31"/>
    <mergeCell ref="H31:L31"/>
    <mergeCell ref="B32:D32"/>
    <mergeCell ref="E32:F32"/>
    <mergeCell ref="H32:L32"/>
    <mergeCell ref="B25:D25"/>
    <mergeCell ref="E25:F25"/>
    <mergeCell ref="H25:L25"/>
    <mergeCell ref="B26:D26"/>
    <mergeCell ref="E26:F26"/>
    <mergeCell ref="H26:L26"/>
    <mergeCell ref="B23:D23"/>
    <mergeCell ref="E23:F23"/>
    <mergeCell ref="H23:L23"/>
    <mergeCell ref="B24:D24"/>
    <mergeCell ref="E24:F24"/>
    <mergeCell ref="H24:L24"/>
    <mergeCell ref="B22:D22"/>
    <mergeCell ref="E22:F22"/>
    <mergeCell ref="H22:L22"/>
    <mergeCell ref="C21:E21"/>
    <mergeCell ref="G21:H21"/>
    <mergeCell ref="G20:H20"/>
    <mergeCell ref="C20:D20"/>
    <mergeCell ref="E20:F20"/>
    <mergeCell ref="C15:E15"/>
    <mergeCell ref="G15:H15"/>
    <mergeCell ref="D16:F16"/>
    <mergeCell ref="G16:H16"/>
    <mergeCell ref="C17:H17"/>
    <mergeCell ref="C19:D19"/>
    <mergeCell ref="E19:F19"/>
    <mergeCell ref="G19:H19"/>
    <mergeCell ref="C14:E14"/>
    <mergeCell ref="G14:H14"/>
    <mergeCell ref="B1:G2"/>
    <mergeCell ref="C10:H10"/>
    <mergeCell ref="C4:H4"/>
    <mergeCell ref="J4:L4"/>
    <mergeCell ref="C5:H5"/>
    <mergeCell ref="B3:H3"/>
    <mergeCell ref="I3:L3"/>
    <mergeCell ref="J7:L7"/>
    <mergeCell ref="C11:H11"/>
    <mergeCell ref="B12:H13"/>
    <mergeCell ref="I12:L13"/>
    <mergeCell ref="C8:H8"/>
    <mergeCell ref="C9:H9"/>
    <mergeCell ref="J5:L5"/>
    <mergeCell ref="C6:H6"/>
    <mergeCell ref="J6:L6"/>
    <mergeCell ref="C7:E7"/>
    <mergeCell ref="G7:H7"/>
  </mergeCells>
  <dataValidations count="1">
    <dataValidation type="list" allowBlank="1" showInputMessage="1" showErrorMessage="1" sqref="C19:D19">
      <formula1>$M$13:$M$16</formula1>
    </dataValidation>
  </dataValidations>
  <printOptions horizontalCentered="1"/>
  <pageMargins left="0.45" right="0.45" top="0.75" bottom="0.75" header="0.3" footer="0.3"/>
  <pageSetup horizontalDpi="200" verticalDpi="200" orientation="landscape" scale="53" r:id="rId3"/>
  <headerFooter scaleWithDoc="0" alignWithMargins="0">
    <oddFooter xml:space="preserve">&amp;L&amp;12K2191 Rev 04-09-2019 - Production Readiness / Risk Management </oddFooter>
  </headerFooter>
  <drawing r:id="rId2"/>
  <legacyDrawing r:id="rId1"/>
</worksheet>
</file>

<file path=xl/worksheets/sheet4.xml><?xml version="1.0" encoding="utf-8"?>
<worksheet xmlns="http://schemas.openxmlformats.org/spreadsheetml/2006/main" xmlns:r="http://schemas.openxmlformats.org/officeDocument/2006/relationships">
  <sheetPr>
    <tabColor rgb="FF7030A0"/>
  </sheetPr>
  <dimension ref="A1:U44"/>
  <sheetViews>
    <sheetView zoomScale="50" zoomScaleNormal="50" zoomScalePageLayoutView="0" workbookViewId="0" topLeftCell="A1">
      <selection activeCell="A28" sqref="A28:S28"/>
    </sheetView>
  </sheetViews>
  <sheetFormatPr defaultColWidth="9.140625" defaultRowHeight="15"/>
  <cols>
    <col min="1" max="1" width="14.7109375" style="7" bestFit="1" customWidth="1"/>
    <col min="2" max="2" width="14.7109375" style="7" customWidth="1"/>
    <col min="3" max="3" width="6.7109375" style="7" customWidth="1"/>
    <col min="4" max="4" width="9.28125" style="7" customWidth="1"/>
    <col min="5" max="5" width="9.8515625" style="7" customWidth="1"/>
    <col min="6" max="10" width="6.7109375" style="7" customWidth="1"/>
    <col min="11" max="15" width="32.7109375" style="7" customWidth="1"/>
    <col min="16" max="19" width="9.7109375" style="7" customWidth="1"/>
    <col min="20" max="20" width="9.140625" style="8" customWidth="1"/>
    <col min="21" max="16384" width="9.140625" style="7" customWidth="1"/>
  </cols>
  <sheetData>
    <row r="1" spans="1:19" ht="48.75" customHeight="1">
      <c r="A1" s="100" t="s">
        <v>330</v>
      </c>
      <c r="B1" s="101" t="s">
        <v>331</v>
      </c>
      <c r="C1" s="287" t="s">
        <v>225</v>
      </c>
      <c r="D1" s="288"/>
      <c r="E1" s="288"/>
      <c r="F1" s="288"/>
      <c r="G1" s="288"/>
      <c r="H1" s="288"/>
      <c r="I1" s="288"/>
      <c r="J1" s="289"/>
      <c r="K1" s="97"/>
      <c r="L1" s="97"/>
      <c r="M1" s="97"/>
      <c r="N1" s="97"/>
      <c r="O1" s="97"/>
      <c r="P1" s="290" t="s">
        <v>227</v>
      </c>
      <c r="Q1" s="291"/>
      <c r="R1" s="270" t="s">
        <v>332</v>
      </c>
      <c r="S1" s="271"/>
    </row>
    <row r="2" spans="1:21" ht="48.75" customHeight="1">
      <c r="A2" s="250"/>
      <c r="B2" s="250"/>
      <c r="C2" s="272" t="s">
        <v>21</v>
      </c>
      <c r="D2" s="273" t="s">
        <v>245</v>
      </c>
      <c r="E2" s="274"/>
      <c r="F2" s="274"/>
      <c r="G2" s="274"/>
      <c r="H2" s="274"/>
      <c r="I2" s="274"/>
      <c r="J2" s="274"/>
      <c r="K2" s="274"/>
      <c r="L2" s="274"/>
      <c r="M2" s="274"/>
      <c r="N2" s="274"/>
      <c r="O2" s="275"/>
      <c r="P2" s="261"/>
      <c r="Q2" s="262"/>
      <c r="R2" s="261"/>
      <c r="S2" s="262"/>
      <c r="T2" s="11"/>
      <c r="U2" s="12"/>
    </row>
    <row r="3" spans="1:21" ht="45" customHeight="1">
      <c r="A3" s="251"/>
      <c r="B3" s="251"/>
      <c r="C3" s="272"/>
      <c r="D3" s="265" t="s">
        <v>228</v>
      </c>
      <c r="E3" s="266"/>
      <c r="F3" s="267"/>
      <c r="G3" s="268"/>
      <c r="H3" s="268"/>
      <c r="I3" s="268"/>
      <c r="J3" s="268"/>
      <c r="K3" s="268"/>
      <c r="L3" s="268"/>
      <c r="M3" s="268"/>
      <c r="N3" s="268"/>
      <c r="O3" s="269"/>
      <c r="P3" s="263"/>
      <c r="Q3" s="264"/>
      <c r="R3" s="263"/>
      <c r="S3" s="264"/>
      <c r="T3" s="11"/>
      <c r="U3" s="12"/>
    </row>
    <row r="4" spans="1:21" ht="69" customHeight="1">
      <c r="A4" s="250"/>
      <c r="B4" s="250"/>
      <c r="C4" s="278" t="s">
        <v>22</v>
      </c>
      <c r="D4" s="258" t="s">
        <v>23</v>
      </c>
      <c r="E4" s="259"/>
      <c r="F4" s="259"/>
      <c r="G4" s="259"/>
      <c r="H4" s="259"/>
      <c r="I4" s="259"/>
      <c r="J4" s="259"/>
      <c r="K4" s="259"/>
      <c r="L4" s="259"/>
      <c r="M4" s="259"/>
      <c r="N4" s="259"/>
      <c r="O4" s="260"/>
      <c r="P4" s="261"/>
      <c r="Q4" s="262"/>
      <c r="R4" s="261"/>
      <c r="S4" s="262"/>
      <c r="T4" s="11"/>
      <c r="U4" s="12"/>
    </row>
    <row r="5" spans="1:21" ht="45" customHeight="1">
      <c r="A5" s="251"/>
      <c r="B5" s="251"/>
      <c r="C5" s="279"/>
      <c r="D5" s="265" t="s">
        <v>228</v>
      </c>
      <c r="E5" s="266"/>
      <c r="F5" s="267"/>
      <c r="G5" s="268"/>
      <c r="H5" s="268"/>
      <c r="I5" s="268"/>
      <c r="J5" s="268"/>
      <c r="K5" s="268"/>
      <c r="L5" s="268"/>
      <c r="M5" s="268"/>
      <c r="N5" s="268"/>
      <c r="O5" s="269"/>
      <c r="P5" s="263"/>
      <c r="Q5" s="264"/>
      <c r="R5" s="263"/>
      <c r="S5" s="264"/>
      <c r="T5" s="11"/>
      <c r="U5" s="12"/>
    </row>
    <row r="6" spans="1:21" ht="141" customHeight="1">
      <c r="A6" s="250"/>
      <c r="B6" s="250"/>
      <c r="C6" s="280" t="s">
        <v>24</v>
      </c>
      <c r="D6" s="258" t="s">
        <v>246</v>
      </c>
      <c r="E6" s="259"/>
      <c r="F6" s="259"/>
      <c r="G6" s="259"/>
      <c r="H6" s="259"/>
      <c r="I6" s="259"/>
      <c r="J6" s="259"/>
      <c r="K6" s="259"/>
      <c r="L6" s="259"/>
      <c r="M6" s="259"/>
      <c r="N6" s="259"/>
      <c r="O6" s="260"/>
      <c r="P6" s="261"/>
      <c r="Q6" s="262"/>
      <c r="R6" s="261"/>
      <c r="S6" s="262"/>
      <c r="T6" s="11"/>
      <c r="U6" s="12"/>
    </row>
    <row r="7" spans="1:21" ht="45" customHeight="1">
      <c r="A7" s="251"/>
      <c r="B7" s="251"/>
      <c r="C7" s="280"/>
      <c r="D7" s="265" t="s">
        <v>228</v>
      </c>
      <c r="E7" s="266"/>
      <c r="F7" s="267"/>
      <c r="G7" s="268"/>
      <c r="H7" s="268"/>
      <c r="I7" s="268"/>
      <c r="J7" s="268"/>
      <c r="K7" s="268"/>
      <c r="L7" s="268"/>
      <c r="M7" s="268"/>
      <c r="N7" s="268"/>
      <c r="O7" s="269"/>
      <c r="P7" s="263"/>
      <c r="Q7" s="264"/>
      <c r="R7" s="263"/>
      <c r="S7" s="264"/>
      <c r="T7" s="11"/>
      <c r="U7" s="12"/>
    </row>
    <row r="8" spans="1:21" ht="21">
      <c r="A8" s="250"/>
      <c r="B8" s="250"/>
      <c r="C8" s="280" t="s">
        <v>25</v>
      </c>
      <c r="D8" s="258" t="s">
        <v>26</v>
      </c>
      <c r="E8" s="259"/>
      <c r="F8" s="259"/>
      <c r="G8" s="259"/>
      <c r="H8" s="259"/>
      <c r="I8" s="259"/>
      <c r="J8" s="259"/>
      <c r="K8" s="259"/>
      <c r="L8" s="259"/>
      <c r="M8" s="259"/>
      <c r="N8" s="259"/>
      <c r="O8" s="260"/>
      <c r="P8" s="261"/>
      <c r="Q8" s="262"/>
      <c r="R8" s="261"/>
      <c r="S8" s="262"/>
      <c r="T8" s="11"/>
      <c r="U8" s="12"/>
    </row>
    <row r="9" spans="1:21" ht="45" customHeight="1">
      <c r="A9" s="251"/>
      <c r="B9" s="251"/>
      <c r="C9" s="280"/>
      <c r="D9" s="265" t="s">
        <v>228</v>
      </c>
      <c r="E9" s="266"/>
      <c r="F9" s="267"/>
      <c r="G9" s="268"/>
      <c r="H9" s="268"/>
      <c r="I9" s="268"/>
      <c r="J9" s="268"/>
      <c r="K9" s="268"/>
      <c r="L9" s="268"/>
      <c r="M9" s="268"/>
      <c r="N9" s="268"/>
      <c r="O9" s="269"/>
      <c r="P9" s="263"/>
      <c r="Q9" s="264"/>
      <c r="R9" s="263"/>
      <c r="S9" s="264"/>
      <c r="T9" s="11"/>
      <c r="U9" s="12"/>
    </row>
    <row r="10" spans="1:21" ht="65.25" customHeight="1">
      <c r="A10" s="250"/>
      <c r="B10" s="250"/>
      <c r="C10" s="280" t="s">
        <v>27</v>
      </c>
      <c r="D10" s="258" t="s">
        <v>247</v>
      </c>
      <c r="E10" s="259"/>
      <c r="F10" s="259"/>
      <c r="G10" s="259"/>
      <c r="H10" s="259"/>
      <c r="I10" s="259"/>
      <c r="J10" s="259"/>
      <c r="K10" s="259"/>
      <c r="L10" s="259"/>
      <c r="M10" s="259"/>
      <c r="N10" s="259"/>
      <c r="O10" s="260"/>
      <c r="P10" s="261"/>
      <c r="Q10" s="262"/>
      <c r="R10" s="261"/>
      <c r="S10" s="262"/>
      <c r="T10" s="11"/>
      <c r="U10" s="12"/>
    </row>
    <row r="11" spans="1:21" ht="45" customHeight="1">
      <c r="A11" s="251"/>
      <c r="B11" s="251"/>
      <c r="C11" s="280"/>
      <c r="D11" s="265" t="s">
        <v>228</v>
      </c>
      <c r="E11" s="266"/>
      <c r="F11" s="267"/>
      <c r="G11" s="268"/>
      <c r="H11" s="268"/>
      <c r="I11" s="268"/>
      <c r="J11" s="268"/>
      <c r="K11" s="268"/>
      <c r="L11" s="268"/>
      <c r="M11" s="268"/>
      <c r="N11" s="268"/>
      <c r="O11" s="269"/>
      <c r="P11" s="263"/>
      <c r="Q11" s="264"/>
      <c r="R11" s="263"/>
      <c r="S11" s="264"/>
      <c r="T11" s="11"/>
      <c r="U11" s="12"/>
    </row>
    <row r="12" spans="1:19" ht="52.5" customHeight="1">
      <c r="A12" s="250"/>
      <c r="B12" s="250"/>
      <c r="C12" s="276" t="s">
        <v>28</v>
      </c>
      <c r="D12" s="258" t="s">
        <v>249</v>
      </c>
      <c r="E12" s="259"/>
      <c r="F12" s="259"/>
      <c r="G12" s="259"/>
      <c r="H12" s="259"/>
      <c r="I12" s="259"/>
      <c r="J12" s="259"/>
      <c r="K12" s="259"/>
      <c r="L12" s="259"/>
      <c r="M12" s="259"/>
      <c r="N12" s="259"/>
      <c r="O12" s="260"/>
      <c r="P12" s="261"/>
      <c r="Q12" s="262"/>
      <c r="R12" s="261"/>
      <c r="S12" s="262"/>
    </row>
    <row r="13" spans="1:19" ht="45" customHeight="1">
      <c r="A13" s="251"/>
      <c r="B13" s="251"/>
      <c r="C13" s="277"/>
      <c r="D13" s="265" t="s">
        <v>228</v>
      </c>
      <c r="E13" s="266"/>
      <c r="F13" s="267"/>
      <c r="G13" s="268"/>
      <c r="H13" s="268"/>
      <c r="I13" s="268"/>
      <c r="J13" s="268"/>
      <c r="K13" s="268"/>
      <c r="L13" s="268"/>
      <c r="M13" s="268"/>
      <c r="N13" s="268"/>
      <c r="O13" s="269"/>
      <c r="P13" s="263"/>
      <c r="Q13" s="264"/>
      <c r="R13" s="263"/>
      <c r="S13" s="264"/>
    </row>
    <row r="14" spans="1:19" ht="70.5" customHeight="1">
      <c r="A14" s="250"/>
      <c r="B14" s="250"/>
      <c r="C14" s="276" t="s">
        <v>29</v>
      </c>
      <c r="D14" s="258" t="s">
        <v>248</v>
      </c>
      <c r="E14" s="259"/>
      <c r="F14" s="259"/>
      <c r="G14" s="259"/>
      <c r="H14" s="259"/>
      <c r="I14" s="259"/>
      <c r="J14" s="259"/>
      <c r="K14" s="259"/>
      <c r="L14" s="259"/>
      <c r="M14" s="259"/>
      <c r="N14" s="259"/>
      <c r="O14" s="260"/>
      <c r="P14" s="261"/>
      <c r="Q14" s="262"/>
      <c r="R14" s="261"/>
      <c r="S14" s="262"/>
    </row>
    <row r="15" spans="1:19" ht="45" customHeight="1">
      <c r="A15" s="251"/>
      <c r="B15" s="251"/>
      <c r="C15" s="277"/>
      <c r="D15" s="265" t="s">
        <v>228</v>
      </c>
      <c r="E15" s="266"/>
      <c r="F15" s="267"/>
      <c r="G15" s="268"/>
      <c r="H15" s="268"/>
      <c r="I15" s="268"/>
      <c r="J15" s="268"/>
      <c r="K15" s="268"/>
      <c r="L15" s="268"/>
      <c r="M15" s="268"/>
      <c r="N15" s="268"/>
      <c r="O15" s="269"/>
      <c r="P15" s="263"/>
      <c r="Q15" s="264"/>
      <c r="R15" s="263"/>
      <c r="S15" s="264"/>
    </row>
    <row r="16" spans="1:19" ht="55.5" customHeight="1">
      <c r="A16" s="250"/>
      <c r="B16" s="250"/>
      <c r="C16" s="276" t="s">
        <v>30</v>
      </c>
      <c r="D16" s="258" t="s">
        <v>385</v>
      </c>
      <c r="E16" s="259"/>
      <c r="F16" s="259"/>
      <c r="G16" s="259"/>
      <c r="H16" s="259"/>
      <c r="I16" s="259"/>
      <c r="J16" s="259"/>
      <c r="K16" s="259"/>
      <c r="L16" s="259"/>
      <c r="M16" s="259"/>
      <c r="N16" s="259"/>
      <c r="O16" s="260"/>
      <c r="P16" s="261"/>
      <c r="Q16" s="262"/>
      <c r="R16" s="261"/>
      <c r="S16" s="262"/>
    </row>
    <row r="17" spans="1:19" ht="45" customHeight="1">
      <c r="A17" s="251"/>
      <c r="B17" s="251"/>
      <c r="C17" s="277"/>
      <c r="D17" s="265" t="s">
        <v>228</v>
      </c>
      <c r="E17" s="266"/>
      <c r="F17" s="267"/>
      <c r="G17" s="268"/>
      <c r="H17" s="268"/>
      <c r="I17" s="268"/>
      <c r="J17" s="268"/>
      <c r="K17" s="268"/>
      <c r="L17" s="268"/>
      <c r="M17" s="268"/>
      <c r="N17" s="268"/>
      <c r="O17" s="269"/>
      <c r="P17" s="263"/>
      <c r="Q17" s="264"/>
      <c r="R17" s="263"/>
      <c r="S17" s="264"/>
    </row>
    <row r="18" spans="1:19" ht="87" customHeight="1">
      <c r="A18" s="250"/>
      <c r="B18" s="250"/>
      <c r="C18" s="276" t="s">
        <v>31</v>
      </c>
      <c r="D18" s="258" t="s">
        <v>285</v>
      </c>
      <c r="E18" s="259"/>
      <c r="F18" s="259"/>
      <c r="G18" s="259"/>
      <c r="H18" s="259"/>
      <c r="I18" s="259"/>
      <c r="J18" s="259"/>
      <c r="K18" s="259"/>
      <c r="L18" s="259"/>
      <c r="M18" s="259"/>
      <c r="N18" s="259"/>
      <c r="O18" s="260"/>
      <c r="P18" s="261"/>
      <c r="Q18" s="262"/>
      <c r="R18" s="261"/>
      <c r="S18" s="262"/>
    </row>
    <row r="19" spans="1:19" ht="45" customHeight="1">
      <c r="A19" s="251"/>
      <c r="B19" s="251"/>
      <c r="C19" s="277"/>
      <c r="D19" s="265" t="s">
        <v>228</v>
      </c>
      <c r="E19" s="266"/>
      <c r="F19" s="267"/>
      <c r="G19" s="268"/>
      <c r="H19" s="268"/>
      <c r="I19" s="268"/>
      <c r="J19" s="268"/>
      <c r="K19" s="268"/>
      <c r="L19" s="268"/>
      <c r="M19" s="268"/>
      <c r="N19" s="268"/>
      <c r="O19" s="269"/>
      <c r="P19" s="263"/>
      <c r="Q19" s="264"/>
      <c r="R19" s="263"/>
      <c r="S19" s="264"/>
    </row>
    <row r="20" spans="1:19" ht="21">
      <c r="A20" s="250"/>
      <c r="B20" s="250"/>
      <c r="C20" s="276" t="s">
        <v>286</v>
      </c>
      <c r="D20" s="258" t="s">
        <v>322</v>
      </c>
      <c r="E20" s="259"/>
      <c r="F20" s="259"/>
      <c r="G20" s="259"/>
      <c r="H20" s="259"/>
      <c r="I20" s="259"/>
      <c r="J20" s="259"/>
      <c r="K20" s="259"/>
      <c r="L20" s="259"/>
      <c r="M20" s="259"/>
      <c r="N20" s="259"/>
      <c r="O20" s="260"/>
      <c r="P20" s="261"/>
      <c r="Q20" s="262"/>
      <c r="R20" s="261"/>
      <c r="S20" s="262"/>
    </row>
    <row r="21" spans="1:19" ht="45" customHeight="1">
      <c r="A21" s="251"/>
      <c r="B21" s="251"/>
      <c r="C21" s="277"/>
      <c r="D21" s="265" t="s">
        <v>228</v>
      </c>
      <c r="E21" s="266"/>
      <c r="F21" s="267"/>
      <c r="G21" s="268"/>
      <c r="H21" s="268"/>
      <c r="I21" s="268"/>
      <c r="J21" s="268"/>
      <c r="K21" s="268"/>
      <c r="L21" s="268"/>
      <c r="M21" s="268"/>
      <c r="N21" s="268"/>
      <c r="O21" s="269"/>
      <c r="P21" s="263"/>
      <c r="Q21" s="264"/>
      <c r="R21" s="263"/>
      <c r="S21" s="264"/>
    </row>
    <row r="22" spans="1:19" ht="21">
      <c r="A22" s="250"/>
      <c r="B22" s="250"/>
      <c r="C22" s="276" t="s">
        <v>287</v>
      </c>
      <c r="D22" s="258" t="s">
        <v>288</v>
      </c>
      <c r="E22" s="259"/>
      <c r="F22" s="259"/>
      <c r="G22" s="259"/>
      <c r="H22" s="259"/>
      <c r="I22" s="259"/>
      <c r="J22" s="259"/>
      <c r="K22" s="259"/>
      <c r="L22" s="259"/>
      <c r="M22" s="259"/>
      <c r="N22" s="259"/>
      <c r="O22" s="260"/>
      <c r="P22" s="261"/>
      <c r="Q22" s="262"/>
      <c r="R22" s="261"/>
      <c r="S22" s="262"/>
    </row>
    <row r="23" spans="1:19" ht="45" customHeight="1">
      <c r="A23" s="251"/>
      <c r="B23" s="251"/>
      <c r="C23" s="277"/>
      <c r="D23" s="265" t="s">
        <v>228</v>
      </c>
      <c r="E23" s="266"/>
      <c r="F23" s="267"/>
      <c r="G23" s="268"/>
      <c r="H23" s="268"/>
      <c r="I23" s="268"/>
      <c r="J23" s="268"/>
      <c r="K23" s="268"/>
      <c r="L23" s="268"/>
      <c r="M23" s="268"/>
      <c r="N23" s="268"/>
      <c r="O23" s="269"/>
      <c r="P23" s="263"/>
      <c r="Q23" s="264"/>
      <c r="R23" s="263"/>
      <c r="S23" s="264"/>
    </row>
    <row r="24" spans="1:19" ht="19.5" customHeight="1">
      <c r="A24" s="252">
        <f>COUNTA(A2:A23)</f>
        <v>0</v>
      </c>
      <c r="B24" s="252">
        <f>COUNTA(B2:B23)</f>
        <v>0</v>
      </c>
      <c r="C24" s="296" t="s">
        <v>32</v>
      </c>
      <c r="D24" s="297"/>
      <c r="E24" s="297"/>
      <c r="F24" s="297"/>
      <c r="G24" s="297"/>
      <c r="H24" s="297"/>
      <c r="I24" s="297"/>
      <c r="J24" s="297"/>
      <c r="K24" s="297"/>
      <c r="L24" s="298"/>
      <c r="M24" s="281" t="s">
        <v>33</v>
      </c>
      <c r="N24" s="282"/>
      <c r="O24" s="283"/>
      <c r="P24" s="254" t="e">
        <f>AVERAGE(P2:Q23)</f>
        <v>#DIV/0!</v>
      </c>
      <c r="Q24" s="255"/>
      <c r="R24" s="254" t="e">
        <f>AVERAGE(R2:S23)</f>
        <v>#DIV/0!</v>
      </c>
      <c r="S24" s="255"/>
    </row>
    <row r="25" spans="1:19" ht="19.5" customHeight="1">
      <c r="A25" s="253"/>
      <c r="B25" s="253"/>
      <c r="C25" s="299"/>
      <c r="D25" s="300"/>
      <c r="E25" s="300"/>
      <c r="F25" s="300"/>
      <c r="G25" s="300"/>
      <c r="H25" s="300"/>
      <c r="I25" s="300"/>
      <c r="J25" s="300"/>
      <c r="K25" s="300"/>
      <c r="L25" s="301"/>
      <c r="M25" s="284"/>
      <c r="N25" s="285"/>
      <c r="O25" s="286"/>
      <c r="P25" s="256"/>
      <c r="Q25" s="257"/>
      <c r="R25" s="256"/>
      <c r="S25" s="257"/>
    </row>
    <row r="26" spans="1:19" ht="28.5" customHeight="1">
      <c r="A26" s="293" t="s">
        <v>215</v>
      </c>
      <c r="B26" s="294"/>
      <c r="C26" s="294"/>
      <c r="D26" s="294"/>
      <c r="E26" s="294"/>
      <c r="F26" s="294"/>
      <c r="G26" s="294"/>
      <c r="H26" s="294"/>
      <c r="I26" s="294"/>
      <c r="J26" s="294"/>
      <c r="K26" s="295"/>
      <c r="L26" s="81"/>
      <c r="M26" s="82"/>
      <c r="N26" s="82"/>
      <c r="O26" s="82"/>
      <c r="P26" s="82"/>
      <c r="Q26" s="83"/>
      <c r="R26" s="82"/>
      <c r="S26" s="83"/>
    </row>
    <row r="27" spans="1:19" ht="120.75" customHeight="1">
      <c r="A27" s="247"/>
      <c r="B27" s="248"/>
      <c r="C27" s="248"/>
      <c r="D27" s="248"/>
      <c r="E27" s="248"/>
      <c r="F27" s="248"/>
      <c r="G27" s="248"/>
      <c r="H27" s="248"/>
      <c r="I27" s="248"/>
      <c r="J27" s="248"/>
      <c r="K27" s="248"/>
      <c r="L27" s="248"/>
      <c r="M27" s="248"/>
      <c r="N27" s="248"/>
      <c r="O27" s="248"/>
      <c r="P27" s="248"/>
      <c r="Q27" s="248"/>
      <c r="R27" s="248"/>
      <c r="S27" s="249"/>
    </row>
    <row r="28" spans="1:19" ht="15.75">
      <c r="A28" s="292" t="s">
        <v>393</v>
      </c>
      <c r="B28" s="292"/>
      <c r="C28" s="292"/>
      <c r="D28" s="292"/>
      <c r="E28" s="292"/>
      <c r="F28" s="292"/>
      <c r="G28" s="292"/>
      <c r="H28" s="292"/>
      <c r="I28" s="292"/>
      <c r="J28" s="292"/>
      <c r="K28" s="292"/>
      <c r="L28" s="292"/>
      <c r="M28" s="292"/>
      <c r="N28" s="292"/>
      <c r="O28" s="292"/>
      <c r="P28" s="292"/>
      <c r="Q28" s="292"/>
      <c r="R28" s="292"/>
      <c r="S28" s="292"/>
    </row>
    <row r="29" spans="3:18" ht="15">
      <c r="C29" s="10"/>
      <c r="D29" s="10"/>
      <c r="E29" s="10"/>
      <c r="F29" s="10"/>
      <c r="G29" s="10"/>
      <c r="H29" s="10"/>
      <c r="I29" s="10"/>
      <c r="J29" s="10"/>
      <c r="K29" s="10"/>
      <c r="L29" s="10"/>
      <c r="M29" s="10"/>
      <c r="N29" s="10"/>
      <c r="P29" s="85">
        <f>COUNTIF(P2:Q22,"5")</f>
        <v>0</v>
      </c>
      <c r="R29" s="85">
        <f>COUNTIF(R2:S22,"5")</f>
        <v>0</v>
      </c>
    </row>
    <row r="30" spans="3:14" ht="12.75">
      <c r="C30" s="10"/>
      <c r="D30" s="10"/>
      <c r="E30" s="10"/>
      <c r="F30" s="10"/>
      <c r="G30" s="10"/>
      <c r="H30" s="10"/>
      <c r="I30" s="10"/>
      <c r="J30" s="10"/>
      <c r="K30" s="10"/>
      <c r="L30" s="10"/>
      <c r="M30" s="10"/>
      <c r="N30" s="10"/>
    </row>
    <row r="31" spans="3:18" ht="21">
      <c r="C31" s="10"/>
      <c r="D31" s="10"/>
      <c r="E31" s="10"/>
      <c r="F31" s="10"/>
      <c r="G31" s="10"/>
      <c r="H31" s="10"/>
      <c r="I31" s="10"/>
      <c r="J31" s="10"/>
      <c r="K31" s="10"/>
      <c r="L31" s="10"/>
      <c r="M31" s="10"/>
      <c r="N31" s="10"/>
      <c r="P31" s="84">
        <f>COUNTA(P2:P22)</f>
        <v>0</v>
      </c>
      <c r="R31" s="84">
        <f>COUNTA(R2:R22)</f>
        <v>0</v>
      </c>
    </row>
    <row r="32" spans="3:20" ht="12.75">
      <c r="C32" s="10"/>
      <c r="D32" s="10"/>
      <c r="E32" s="10"/>
      <c r="F32" s="10"/>
      <c r="G32" s="10"/>
      <c r="H32" s="10"/>
      <c r="I32" s="10"/>
      <c r="J32" s="10"/>
      <c r="K32" s="10"/>
      <c r="L32" s="10"/>
      <c r="M32" s="10"/>
      <c r="N32" s="10"/>
      <c r="T32" s="7"/>
    </row>
    <row r="33" spans="3:20" ht="12.75">
      <c r="C33" s="10"/>
      <c r="D33" s="10"/>
      <c r="E33" s="10"/>
      <c r="F33" s="10"/>
      <c r="G33" s="10"/>
      <c r="H33" s="10"/>
      <c r="I33" s="10"/>
      <c r="J33" s="10"/>
      <c r="K33" s="10"/>
      <c r="L33" s="10"/>
      <c r="M33" s="10"/>
      <c r="N33" s="10"/>
      <c r="T33" s="7"/>
    </row>
    <row r="34" spans="3:20" ht="21.75" customHeight="1">
      <c r="C34" s="10"/>
      <c r="D34" s="10"/>
      <c r="E34" s="10"/>
      <c r="F34" s="10"/>
      <c r="G34" s="10"/>
      <c r="H34" s="10"/>
      <c r="I34" s="10"/>
      <c r="J34" s="10"/>
      <c r="K34" s="10"/>
      <c r="L34" s="10"/>
      <c r="M34" s="10"/>
      <c r="N34" s="10"/>
      <c r="T34" s="7"/>
    </row>
    <row r="35" spans="3:20" ht="21.75" customHeight="1">
      <c r="C35" s="10"/>
      <c r="D35" s="10"/>
      <c r="E35" s="10"/>
      <c r="F35" s="10"/>
      <c r="G35" s="10"/>
      <c r="H35" s="10"/>
      <c r="I35" s="10"/>
      <c r="J35" s="10"/>
      <c r="K35" s="10"/>
      <c r="L35" s="10"/>
      <c r="M35" s="10"/>
      <c r="N35" s="10"/>
      <c r="T35" s="7"/>
    </row>
    <row r="36" spans="3:20" ht="21.75" customHeight="1">
      <c r="C36" s="10"/>
      <c r="D36" s="10"/>
      <c r="E36" s="10"/>
      <c r="F36" s="10"/>
      <c r="G36" s="10"/>
      <c r="H36" s="10"/>
      <c r="I36" s="10"/>
      <c r="J36" s="10"/>
      <c r="K36" s="10"/>
      <c r="L36" s="10"/>
      <c r="M36" s="10"/>
      <c r="N36" s="10"/>
      <c r="T36" s="7"/>
    </row>
    <row r="37" spans="3:20" ht="21.75" customHeight="1">
      <c r="C37" s="10"/>
      <c r="D37" s="10"/>
      <c r="E37" s="10"/>
      <c r="F37" s="10"/>
      <c r="G37" s="10"/>
      <c r="H37" s="10"/>
      <c r="I37" s="10"/>
      <c r="J37" s="10"/>
      <c r="K37" s="10"/>
      <c r="L37" s="10"/>
      <c r="M37" s="10"/>
      <c r="N37" s="10"/>
      <c r="T37" s="7"/>
    </row>
    <row r="38" spans="3:20" ht="21.75" customHeight="1">
      <c r="C38" s="10"/>
      <c r="D38" s="13"/>
      <c r="E38" s="10"/>
      <c r="F38" s="10"/>
      <c r="G38" s="10"/>
      <c r="H38" s="10"/>
      <c r="I38" s="10"/>
      <c r="J38" s="10"/>
      <c r="K38" s="10"/>
      <c r="L38" s="10"/>
      <c r="M38" s="10"/>
      <c r="N38" s="10"/>
      <c r="T38" s="7"/>
    </row>
    <row r="39" spans="3:20" ht="21.75" customHeight="1">
      <c r="C39" s="10"/>
      <c r="D39" s="13"/>
      <c r="E39" s="10"/>
      <c r="F39" s="10"/>
      <c r="G39" s="10"/>
      <c r="H39" s="10"/>
      <c r="I39" s="10"/>
      <c r="J39" s="10"/>
      <c r="K39" s="10"/>
      <c r="L39" s="10"/>
      <c r="M39" s="10"/>
      <c r="N39" s="10"/>
      <c r="T39" s="7"/>
    </row>
    <row r="40" spans="3:20" ht="21.75" customHeight="1">
      <c r="C40" s="10"/>
      <c r="D40" s="10"/>
      <c r="E40" s="10"/>
      <c r="F40" s="10"/>
      <c r="G40" s="10"/>
      <c r="H40" s="10"/>
      <c r="I40" s="10"/>
      <c r="J40" s="10"/>
      <c r="K40" s="10"/>
      <c r="L40" s="10"/>
      <c r="M40" s="10"/>
      <c r="N40" s="10"/>
      <c r="T40" s="7"/>
    </row>
    <row r="41" spans="3:20" ht="12.75">
      <c r="C41" s="10"/>
      <c r="D41" s="10"/>
      <c r="E41" s="10"/>
      <c r="F41" s="10"/>
      <c r="G41" s="10"/>
      <c r="H41" s="10"/>
      <c r="I41" s="10"/>
      <c r="J41" s="10"/>
      <c r="K41" s="10"/>
      <c r="L41" s="10"/>
      <c r="M41" s="10"/>
      <c r="N41" s="10"/>
      <c r="T41" s="7"/>
    </row>
    <row r="42" spans="3:20" ht="12.75">
      <c r="C42" s="10"/>
      <c r="D42" s="10"/>
      <c r="E42" s="10"/>
      <c r="F42" s="10"/>
      <c r="G42" s="10"/>
      <c r="H42" s="10"/>
      <c r="I42" s="10"/>
      <c r="J42" s="10"/>
      <c r="K42" s="10"/>
      <c r="L42" s="10"/>
      <c r="M42" s="10"/>
      <c r="N42" s="10"/>
      <c r="T42" s="7"/>
    </row>
    <row r="43" spans="3:20" ht="12.75">
      <c r="C43" s="10"/>
      <c r="D43" s="10"/>
      <c r="E43" s="10"/>
      <c r="F43" s="10"/>
      <c r="G43" s="10"/>
      <c r="H43" s="10"/>
      <c r="I43" s="10"/>
      <c r="J43" s="10"/>
      <c r="K43" s="10"/>
      <c r="L43" s="10"/>
      <c r="M43" s="10"/>
      <c r="N43" s="10"/>
      <c r="T43" s="7"/>
    </row>
    <row r="44" spans="3:20" ht="12.75">
      <c r="C44" s="10"/>
      <c r="D44" s="10"/>
      <c r="E44" s="10"/>
      <c r="F44" s="10"/>
      <c r="G44" s="10"/>
      <c r="H44" s="10"/>
      <c r="I44" s="10"/>
      <c r="J44" s="10"/>
      <c r="K44" s="10"/>
      <c r="L44" s="10"/>
      <c r="M44" s="10"/>
      <c r="N44" s="10"/>
      <c r="T44" s="7"/>
    </row>
  </sheetData>
  <sheetProtection/>
  <mergeCells count="100">
    <mergeCell ref="A28:S28"/>
    <mergeCell ref="A22:A23"/>
    <mergeCell ref="C22:C23"/>
    <mergeCell ref="D22:O22"/>
    <mergeCell ref="P22:Q23"/>
    <mergeCell ref="D23:E23"/>
    <mergeCell ref="F23:O23"/>
    <mergeCell ref="A26:K26"/>
    <mergeCell ref="A24:A25"/>
    <mergeCell ref="C24:L25"/>
    <mergeCell ref="A20:A21"/>
    <mergeCell ref="C20:C21"/>
    <mergeCell ref="D20:O20"/>
    <mergeCell ref="P20:Q21"/>
    <mergeCell ref="D21:E21"/>
    <mergeCell ref="F21:O21"/>
    <mergeCell ref="M24:O25"/>
    <mergeCell ref="P24:Q25"/>
    <mergeCell ref="C1:J1"/>
    <mergeCell ref="P1:Q1"/>
    <mergeCell ref="A18:A19"/>
    <mergeCell ref="C18:C19"/>
    <mergeCell ref="D18:O18"/>
    <mergeCell ref="A16:A17"/>
    <mergeCell ref="C16:C17"/>
    <mergeCell ref="A10:A11"/>
    <mergeCell ref="C10:C11"/>
    <mergeCell ref="D10:O10"/>
    <mergeCell ref="P10:Q11"/>
    <mergeCell ref="D11:E11"/>
    <mergeCell ref="P16:Q17"/>
    <mergeCell ref="D17:E17"/>
    <mergeCell ref="F17:O17"/>
    <mergeCell ref="A8:A9"/>
    <mergeCell ref="C8:C9"/>
    <mergeCell ref="D8:O8"/>
    <mergeCell ref="P8:Q9"/>
    <mergeCell ref="D9:E9"/>
    <mergeCell ref="F9:O9"/>
    <mergeCell ref="B8:B9"/>
    <mergeCell ref="A6:A7"/>
    <mergeCell ref="C6:C7"/>
    <mergeCell ref="D6:O6"/>
    <mergeCell ref="P6:Q7"/>
    <mergeCell ref="D7:E7"/>
    <mergeCell ref="F7:O7"/>
    <mergeCell ref="B6:B7"/>
    <mergeCell ref="A4:A5"/>
    <mergeCell ref="C4:C5"/>
    <mergeCell ref="D4:O4"/>
    <mergeCell ref="P4:Q5"/>
    <mergeCell ref="D5:E5"/>
    <mergeCell ref="F5:O5"/>
    <mergeCell ref="B4:B5"/>
    <mergeCell ref="B18:B19"/>
    <mergeCell ref="B20:B21"/>
    <mergeCell ref="C12:C13"/>
    <mergeCell ref="D12:O12"/>
    <mergeCell ref="P12:Q13"/>
    <mergeCell ref="D13:E13"/>
    <mergeCell ref="F13:O13"/>
    <mergeCell ref="P18:Q19"/>
    <mergeCell ref="D19:E19"/>
    <mergeCell ref="F19:O19"/>
    <mergeCell ref="A2:A3"/>
    <mergeCell ref="C2:C3"/>
    <mergeCell ref="D2:O2"/>
    <mergeCell ref="C14:C15"/>
    <mergeCell ref="R10:S11"/>
    <mergeCell ref="B14:B15"/>
    <mergeCell ref="F11:O11"/>
    <mergeCell ref="B10:B11"/>
    <mergeCell ref="R12:S13"/>
    <mergeCell ref="R14:S15"/>
    <mergeCell ref="R1:S1"/>
    <mergeCell ref="R2:S3"/>
    <mergeCell ref="R4:S5"/>
    <mergeCell ref="R6:S7"/>
    <mergeCell ref="R8:S9"/>
    <mergeCell ref="B12:B13"/>
    <mergeCell ref="P2:Q3"/>
    <mergeCell ref="D3:E3"/>
    <mergeCell ref="F3:O3"/>
    <mergeCell ref="B2:B3"/>
    <mergeCell ref="A14:A15"/>
    <mergeCell ref="D14:O14"/>
    <mergeCell ref="P14:Q15"/>
    <mergeCell ref="D15:E15"/>
    <mergeCell ref="F15:O15"/>
    <mergeCell ref="A12:A13"/>
    <mergeCell ref="A27:S27"/>
    <mergeCell ref="B22:B23"/>
    <mergeCell ref="B24:B25"/>
    <mergeCell ref="R24:S25"/>
    <mergeCell ref="D16:O16"/>
    <mergeCell ref="R18:S19"/>
    <mergeCell ref="R20:S21"/>
    <mergeCell ref="R22:S23"/>
    <mergeCell ref="B16:B17"/>
    <mergeCell ref="R16:S17"/>
  </mergeCells>
  <conditionalFormatting sqref="P2:Q19">
    <cfRule type="cellIs" priority="55" dxfId="24" operator="equal" stopIfTrue="1">
      <formula>0</formula>
    </cfRule>
    <cfRule type="cellIs" priority="56" dxfId="1" operator="between" stopIfTrue="1">
      <formula>4.6</formula>
      <formula>5</formula>
    </cfRule>
    <cfRule type="cellIs" priority="57" dxfId="22" operator="between" stopIfTrue="1">
      <formula>3.6</formula>
      <formula>4.5</formula>
    </cfRule>
    <cfRule type="cellIs" priority="58" dxfId="7" operator="between" stopIfTrue="1">
      <formula>2.6</formula>
      <formula>3.5</formula>
    </cfRule>
    <cfRule type="cellIs" priority="59" dxfId="466" operator="between" stopIfTrue="1">
      <formula>1.6</formula>
      <formula>2.5</formula>
    </cfRule>
    <cfRule type="cellIs" priority="60" dxfId="467" operator="between" stopIfTrue="1">
      <formula>1</formula>
      <formula>1.5</formula>
    </cfRule>
  </conditionalFormatting>
  <conditionalFormatting sqref="P20:Q21">
    <cfRule type="cellIs" priority="43" dxfId="24" operator="equal" stopIfTrue="1">
      <formula>0</formula>
    </cfRule>
    <cfRule type="cellIs" priority="44" dxfId="1" operator="between" stopIfTrue="1">
      <formula>4.6</formula>
      <formula>5</formula>
    </cfRule>
    <cfRule type="cellIs" priority="45" dxfId="22" operator="between" stopIfTrue="1">
      <formula>3.6</formula>
      <formula>4.5</formula>
    </cfRule>
    <cfRule type="cellIs" priority="46" dxfId="7" operator="between" stopIfTrue="1">
      <formula>2.6</formula>
      <formula>3.5</formula>
    </cfRule>
    <cfRule type="cellIs" priority="47" dxfId="466" operator="between" stopIfTrue="1">
      <formula>1.6</formula>
      <formula>2.5</formula>
    </cfRule>
    <cfRule type="cellIs" priority="48" dxfId="467" operator="between" stopIfTrue="1">
      <formula>1</formula>
      <formula>1.5</formula>
    </cfRule>
  </conditionalFormatting>
  <conditionalFormatting sqref="P22:Q23">
    <cfRule type="cellIs" priority="37" dxfId="24" operator="equal" stopIfTrue="1">
      <formula>0</formula>
    </cfRule>
    <cfRule type="cellIs" priority="38" dxfId="1" operator="between" stopIfTrue="1">
      <formula>4.6</formula>
      <formula>5</formula>
    </cfRule>
    <cfRule type="cellIs" priority="39" dxfId="22" operator="between" stopIfTrue="1">
      <formula>3.6</formula>
      <formula>4.5</formula>
    </cfRule>
    <cfRule type="cellIs" priority="40" dxfId="7" operator="between" stopIfTrue="1">
      <formula>2.6</formula>
      <formula>3.5</formula>
    </cfRule>
    <cfRule type="cellIs" priority="41" dxfId="466" operator="between" stopIfTrue="1">
      <formula>1.6</formula>
      <formula>2.5</formula>
    </cfRule>
    <cfRule type="cellIs" priority="42" dxfId="467" operator="between" stopIfTrue="1">
      <formula>1</formula>
      <formula>1.5</formula>
    </cfRule>
  </conditionalFormatting>
  <conditionalFormatting sqref="R2:S19">
    <cfRule type="cellIs" priority="31" dxfId="24" operator="equal" stopIfTrue="1">
      <formula>0</formula>
    </cfRule>
    <cfRule type="cellIs" priority="32" dxfId="1" operator="between" stopIfTrue="1">
      <formula>4.6</formula>
      <formula>5</formula>
    </cfRule>
    <cfRule type="cellIs" priority="33" dxfId="22" operator="between" stopIfTrue="1">
      <formula>3.6</formula>
      <formula>4.5</formula>
    </cfRule>
    <cfRule type="cellIs" priority="34" dxfId="7" operator="between" stopIfTrue="1">
      <formula>2.6</formula>
      <formula>3.5</formula>
    </cfRule>
    <cfRule type="cellIs" priority="35" dxfId="466" operator="between" stopIfTrue="1">
      <formula>1.6</formula>
      <formula>2.5</formula>
    </cfRule>
    <cfRule type="cellIs" priority="36" dxfId="467" operator="between" stopIfTrue="1">
      <formula>1</formula>
      <formula>1.5</formula>
    </cfRule>
  </conditionalFormatting>
  <conditionalFormatting sqref="R24:S25">
    <cfRule type="cellIs" priority="25" dxfId="24" operator="equal" stopIfTrue="1">
      <formula>0</formula>
    </cfRule>
    <cfRule type="cellIs" priority="26" dxfId="1" operator="between" stopIfTrue="1">
      <formula>4.6</formula>
      <formula>5</formula>
    </cfRule>
    <cfRule type="cellIs" priority="27" dxfId="22" operator="between" stopIfTrue="1">
      <formula>3.6</formula>
      <formula>4.5</formula>
    </cfRule>
    <cfRule type="cellIs" priority="28" dxfId="7" operator="between" stopIfTrue="1">
      <formula>2.6</formula>
      <formula>3.5</formula>
    </cfRule>
    <cfRule type="cellIs" priority="29" dxfId="466" operator="between" stopIfTrue="1">
      <formula>1.6</formula>
      <formula>2.5</formula>
    </cfRule>
    <cfRule type="cellIs" priority="30" dxfId="467" operator="between" stopIfTrue="1">
      <formula>1</formula>
      <formula>1.5</formula>
    </cfRule>
  </conditionalFormatting>
  <conditionalFormatting sqref="R20:S21">
    <cfRule type="cellIs" priority="19" dxfId="24" operator="equal" stopIfTrue="1">
      <formula>0</formula>
    </cfRule>
    <cfRule type="cellIs" priority="20" dxfId="1" operator="between" stopIfTrue="1">
      <formula>4.6</formula>
      <formula>5</formula>
    </cfRule>
    <cfRule type="cellIs" priority="21" dxfId="22" operator="between" stopIfTrue="1">
      <formula>3.6</formula>
      <formula>4.5</formula>
    </cfRule>
    <cfRule type="cellIs" priority="22" dxfId="7" operator="between" stopIfTrue="1">
      <formula>2.6</formula>
      <formula>3.5</formula>
    </cfRule>
    <cfRule type="cellIs" priority="23" dxfId="466" operator="between" stopIfTrue="1">
      <formula>1.6</formula>
      <formula>2.5</formula>
    </cfRule>
    <cfRule type="cellIs" priority="24" dxfId="467" operator="between" stopIfTrue="1">
      <formula>1</formula>
      <formula>1.5</formula>
    </cfRule>
  </conditionalFormatting>
  <conditionalFormatting sqref="R22:S23">
    <cfRule type="cellIs" priority="13" dxfId="24" operator="equal" stopIfTrue="1">
      <formula>0</formula>
    </cfRule>
    <cfRule type="cellIs" priority="14" dxfId="1" operator="between" stopIfTrue="1">
      <formula>4.6</formula>
      <formula>5</formula>
    </cfRule>
    <cfRule type="cellIs" priority="15" dxfId="22" operator="between" stopIfTrue="1">
      <formula>3.6</formula>
      <formula>4.5</formula>
    </cfRule>
    <cfRule type="cellIs" priority="16" dxfId="7" operator="between" stopIfTrue="1">
      <formula>2.6</formula>
      <formula>3.5</formula>
    </cfRule>
    <cfRule type="cellIs" priority="17" dxfId="466" operator="between" stopIfTrue="1">
      <formula>1.6</formula>
      <formula>2.5</formula>
    </cfRule>
    <cfRule type="cellIs" priority="18" dxfId="467" operator="between" stopIfTrue="1">
      <formula>1</formula>
      <formula>1.5</formula>
    </cfRule>
  </conditionalFormatting>
  <conditionalFormatting sqref="P24:Q25">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ErrorMessage="1" errorTitle="Input Error" error="Input a Whole Number between 1 and 5" sqref="P2:S23">
      <formula1>1</formula1>
      <formula2>5</formula2>
    </dataValidation>
    <dataValidation type="list" allowBlank="1" showInputMessage="1" showErrorMessage="1" sqref="A2:B23">
      <formula1>yesm</formula1>
    </dataValidation>
  </dataValidations>
  <printOptions horizontalCentered="1"/>
  <pageMargins left="0.2" right="0.2" top="0.75" bottom="0.25" header="0.3" footer="0.3"/>
  <pageSetup horizontalDpi="200" verticalDpi="200" orientation="landscape" scale="40" r:id="rId1"/>
  <headerFooter scaleWithDoc="0" alignWithMargins="0">
    <oddHeader xml:space="preserve">&amp;L&amp;28Production Readiness Assessment  </oddHeader>
    <oddFooter xml:space="preserve">&amp;L&amp;12K2191 Rev 04-09-2019 - Production Readiness / Risk Management </oddFooter>
  </headerFooter>
</worksheet>
</file>

<file path=xl/worksheets/sheet5.xml><?xml version="1.0" encoding="utf-8"?>
<worksheet xmlns="http://schemas.openxmlformats.org/spreadsheetml/2006/main" xmlns:r="http://schemas.openxmlformats.org/officeDocument/2006/relationships">
  <sheetPr>
    <tabColor theme="9"/>
  </sheetPr>
  <dimension ref="A1:U49"/>
  <sheetViews>
    <sheetView zoomScale="60" zoomScaleNormal="60" zoomScalePageLayoutView="0" workbookViewId="0" topLeftCell="A1">
      <selection activeCell="A46" sqref="A46"/>
    </sheetView>
  </sheetViews>
  <sheetFormatPr defaultColWidth="9.140625" defaultRowHeight="15"/>
  <cols>
    <col min="1" max="1" width="14.7109375" style="7" bestFit="1" customWidth="1"/>
    <col min="2" max="2" width="14.7109375" style="7" customWidth="1"/>
    <col min="3" max="3" width="6.7109375" style="7" customWidth="1"/>
    <col min="4" max="5" width="9.57421875" style="7" customWidth="1"/>
    <col min="6" max="10" width="6.7109375" style="7" customWidth="1"/>
    <col min="11" max="15" width="32.7109375" style="7" customWidth="1"/>
    <col min="16" max="19" width="9.7109375" style="7" customWidth="1"/>
    <col min="20" max="16384" width="9.140625" style="7" customWidth="1"/>
  </cols>
  <sheetData>
    <row r="1" spans="1:19" ht="53.25" customHeight="1">
      <c r="A1" s="100" t="s">
        <v>330</v>
      </c>
      <c r="B1" s="102" t="s">
        <v>331</v>
      </c>
      <c r="C1" s="287" t="s">
        <v>229</v>
      </c>
      <c r="D1" s="288"/>
      <c r="E1" s="288"/>
      <c r="F1" s="288"/>
      <c r="G1" s="288"/>
      <c r="H1" s="288"/>
      <c r="I1" s="288"/>
      <c r="J1" s="289"/>
      <c r="K1" s="97"/>
      <c r="L1" s="97"/>
      <c r="M1" s="97"/>
      <c r="N1" s="97"/>
      <c r="O1" s="97"/>
      <c r="P1" s="290" t="s">
        <v>227</v>
      </c>
      <c r="Q1" s="291"/>
      <c r="R1" s="270" t="s">
        <v>332</v>
      </c>
      <c r="S1" s="271"/>
    </row>
    <row r="2" spans="1:21" ht="21" customHeight="1">
      <c r="A2" s="250"/>
      <c r="B2" s="250"/>
      <c r="C2" s="311" t="s">
        <v>34</v>
      </c>
      <c r="D2" s="273" t="s">
        <v>35</v>
      </c>
      <c r="E2" s="274"/>
      <c r="F2" s="274"/>
      <c r="G2" s="274"/>
      <c r="H2" s="274"/>
      <c r="I2" s="274"/>
      <c r="J2" s="274"/>
      <c r="K2" s="274"/>
      <c r="L2" s="274"/>
      <c r="M2" s="274"/>
      <c r="N2" s="274"/>
      <c r="O2" s="275"/>
      <c r="P2" s="302"/>
      <c r="Q2" s="303"/>
      <c r="R2" s="302"/>
      <c r="S2" s="303"/>
      <c r="T2" s="12"/>
      <c r="U2" s="12"/>
    </row>
    <row r="3" spans="1:21" ht="45" customHeight="1">
      <c r="A3" s="251"/>
      <c r="B3" s="251"/>
      <c r="C3" s="311"/>
      <c r="D3" s="265" t="s">
        <v>228</v>
      </c>
      <c r="E3" s="266"/>
      <c r="F3" s="267"/>
      <c r="G3" s="268"/>
      <c r="H3" s="268"/>
      <c r="I3" s="268"/>
      <c r="J3" s="268"/>
      <c r="K3" s="268"/>
      <c r="L3" s="268"/>
      <c r="M3" s="268"/>
      <c r="N3" s="268"/>
      <c r="O3" s="269"/>
      <c r="P3" s="304"/>
      <c r="Q3" s="305"/>
      <c r="R3" s="304"/>
      <c r="S3" s="305"/>
      <c r="T3" s="14"/>
      <c r="U3" s="12"/>
    </row>
    <row r="4" spans="1:21" ht="52.5" customHeight="1">
      <c r="A4" s="250"/>
      <c r="B4" s="250"/>
      <c r="C4" s="311" t="s">
        <v>36</v>
      </c>
      <c r="D4" s="273" t="s">
        <v>303</v>
      </c>
      <c r="E4" s="274"/>
      <c r="F4" s="274"/>
      <c r="G4" s="274"/>
      <c r="H4" s="274"/>
      <c r="I4" s="274"/>
      <c r="J4" s="274"/>
      <c r="K4" s="274"/>
      <c r="L4" s="274"/>
      <c r="M4" s="274"/>
      <c r="N4" s="274"/>
      <c r="O4" s="275"/>
      <c r="P4" s="302"/>
      <c r="Q4" s="303"/>
      <c r="R4" s="302"/>
      <c r="S4" s="303"/>
      <c r="T4" s="14"/>
      <c r="U4" s="12"/>
    </row>
    <row r="5" spans="1:21" ht="45" customHeight="1">
      <c r="A5" s="251"/>
      <c r="B5" s="251"/>
      <c r="C5" s="311"/>
      <c r="D5" s="265" t="s">
        <v>228</v>
      </c>
      <c r="E5" s="266"/>
      <c r="F5" s="267"/>
      <c r="G5" s="268"/>
      <c r="H5" s="268"/>
      <c r="I5" s="268"/>
      <c r="J5" s="268"/>
      <c r="K5" s="268"/>
      <c r="L5" s="268"/>
      <c r="M5" s="268"/>
      <c r="N5" s="268"/>
      <c r="O5" s="269"/>
      <c r="P5" s="304"/>
      <c r="Q5" s="305"/>
      <c r="R5" s="304"/>
      <c r="S5" s="305"/>
      <c r="T5" s="14"/>
      <c r="U5" s="12"/>
    </row>
    <row r="6" spans="1:21" ht="21" customHeight="1">
      <c r="A6" s="250"/>
      <c r="B6" s="250"/>
      <c r="C6" s="311" t="s">
        <v>37</v>
      </c>
      <c r="D6" s="273" t="s">
        <v>38</v>
      </c>
      <c r="E6" s="274"/>
      <c r="F6" s="274"/>
      <c r="G6" s="274"/>
      <c r="H6" s="274"/>
      <c r="I6" s="274"/>
      <c r="J6" s="274"/>
      <c r="K6" s="274"/>
      <c r="L6" s="274"/>
      <c r="M6" s="274"/>
      <c r="N6" s="274"/>
      <c r="O6" s="275"/>
      <c r="P6" s="302"/>
      <c r="Q6" s="303"/>
      <c r="R6" s="302"/>
      <c r="S6" s="303"/>
      <c r="T6" s="14"/>
      <c r="U6" s="12"/>
    </row>
    <row r="7" spans="1:21" ht="45" customHeight="1">
      <c r="A7" s="251"/>
      <c r="B7" s="251"/>
      <c r="C7" s="311"/>
      <c r="D7" s="265" t="s">
        <v>228</v>
      </c>
      <c r="E7" s="266"/>
      <c r="F7" s="267"/>
      <c r="G7" s="268"/>
      <c r="H7" s="268"/>
      <c r="I7" s="268"/>
      <c r="J7" s="268"/>
      <c r="K7" s="268"/>
      <c r="L7" s="268"/>
      <c r="M7" s="268"/>
      <c r="N7" s="268"/>
      <c r="O7" s="269"/>
      <c r="P7" s="304"/>
      <c r="Q7" s="305"/>
      <c r="R7" s="304"/>
      <c r="S7" s="305"/>
      <c r="T7" s="14"/>
      <c r="U7" s="12"/>
    </row>
    <row r="8" spans="1:21" ht="21" customHeight="1">
      <c r="A8" s="250"/>
      <c r="B8" s="250"/>
      <c r="C8" s="311" t="s">
        <v>39</v>
      </c>
      <c r="D8" s="273" t="s">
        <v>250</v>
      </c>
      <c r="E8" s="274"/>
      <c r="F8" s="274"/>
      <c r="G8" s="274"/>
      <c r="H8" s="274"/>
      <c r="I8" s="274"/>
      <c r="J8" s="274"/>
      <c r="K8" s="274"/>
      <c r="L8" s="274"/>
      <c r="M8" s="274"/>
      <c r="N8" s="274"/>
      <c r="O8" s="275"/>
      <c r="P8" s="302"/>
      <c r="Q8" s="303"/>
      <c r="R8" s="302"/>
      <c r="S8" s="303"/>
      <c r="T8" s="14"/>
      <c r="U8" s="12"/>
    </row>
    <row r="9" spans="1:21" ht="45" customHeight="1">
      <c r="A9" s="251"/>
      <c r="B9" s="251"/>
      <c r="C9" s="311"/>
      <c r="D9" s="265" t="s">
        <v>228</v>
      </c>
      <c r="E9" s="266"/>
      <c r="F9" s="267"/>
      <c r="G9" s="268"/>
      <c r="H9" s="268"/>
      <c r="I9" s="268"/>
      <c r="J9" s="268"/>
      <c r="K9" s="268"/>
      <c r="L9" s="268"/>
      <c r="M9" s="268"/>
      <c r="N9" s="268"/>
      <c r="O9" s="269"/>
      <c r="P9" s="304"/>
      <c r="Q9" s="305"/>
      <c r="R9" s="304"/>
      <c r="S9" s="305"/>
      <c r="T9" s="14"/>
      <c r="U9" s="12"/>
    </row>
    <row r="10" spans="1:21" ht="21" customHeight="1">
      <c r="A10" s="250"/>
      <c r="B10" s="250"/>
      <c r="C10" s="311" t="s">
        <v>40</v>
      </c>
      <c r="D10" s="273" t="s">
        <v>251</v>
      </c>
      <c r="E10" s="274"/>
      <c r="F10" s="274"/>
      <c r="G10" s="274"/>
      <c r="H10" s="274"/>
      <c r="I10" s="274"/>
      <c r="J10" s="274"/>
      <c r="K10" s="274"/>
      <c r="L10" s="274"/>
      <c r="M10" s="274"/>
      <c r="N10" s="274"/>
      <c r="O10" s="275"/>
      <c r="P10" s="302"/>
      <c r="Q10" s="303"/>
      <c r="R10" s="302"/>
      <c r="S10" s="303"/>
      <c r="T10" s="14"/>
      <c r="U10" s="12"/>
    </row>
    <row r="11" spans="1:21" ht="45" customHeight="1">
      <c r="A11" s="251"/>
      <c r="B11" s="251"/>
      <c r="C11" s="311"/>
      <c r="D11" s="265" t="s">
        <v>228</v>
      </c>
      <c r="E11" s="266"/>
      <c r="F11" s="267"/>
      <c r="G11" s="268"/>
      <c r="H11" s="268"/>
      <c r="I11" s="268"/>
      <c r="J11" s="268"/>
      <c r="K11" s="268"/>
      <c r="L11" s="268"/>
      <c r="M11" s="268"/>
      <c r="N11" s="268"/>
      <c r="O11" s="269"/>
      <c r="P11" s="304"/>
      <c r="Q11" s="305"/>
      <c r="R11" s="304"/>
      <c r="S11" s="305"/>
      <c r="T11" s="14"/>
      <c r="U11" s="12"/>
    </row>
    <row r="12" spans="1:21" ht="68.25" customHeight="1">
      <c r="A12" s="250"/>
      <c r="B12" s="250"/>
      <c r="C12" s="311" t="s">
        <v>41</v>
      </c>
      <c r="D12" s="273" t="s">
        <v>43</v>
      </c>
      <c r="E12" s="274"/>
      <c r="F12" s="274"/>
      <c r="G12" s="274"/>
      <c r="H12" s="274"/>
      <c r="I12" s="274"/>
      <c r="J12" s="274"/>
      <c r="K12" s="274"/>
      <c r="L12" s="274"/>
      <c r="M12" s="274"/>
      <c r="N12" s="274"/>
      <c r="O12" s="275"/>
      <c r="P12" s="302"/>
      <c r="Q12" s="303"/>
      <c r="R12" s="302"/>
      <c r="S12" s="303"/>
      <c r="T12" s="14"/>
      <c r="U12" s="12"/>
    </row>
    <row r="13" spans="1:21" ht="45" customHeight="1">
      <c r="A13" s="251"/>
      <c r="B13" s="251"/>
      <c r="C13" s="311"/>
      <c r="D13" s="265" t="s">
        <v>228</v>
      </c>
      <c r="E13" s="266"/>
      <c r="F13" s="267"/>
      <c r="G13" s="268"/>
      <c r="H13" s="268"/>
      <c r="I13" s="268"/>
      <c r="J13" s="268"/>
      <c r="K13" s="268"/>
      <c r="L13" s="268"/>
      <c r="M13" s="268"/>
      <c r="N13" s="268"/>
      <c r="O13" s="269"/>
      <c r="P13" s="304"/>
      <c r="Q13" s="305"/>
      <c r="R13" s="304"/>
      <c r="S13" s="305"/>
      <c r="T13" s="14"/>
      <c r="U13" s="12"/>
    </row>
    <row r="14" spans="1:21" ht="21" customHeight="1">
      <c r="A14" s="250"/>
      <c r="B14" s="250"/>
      <c r="C14" s="311" t="s">
        <v>42</v>
      </c>
      <c r="D14" s="273" t="s">
        <v>45</v>
      </c>
      <c r="E14" s="274"/>
      <c r="F14" s="274"/>
      <c r="G14" s="274"/>
      <c r="H14" s="274"/>
      <c r="I14" s="274"/>
      <c r="J14" s="274"/>
      <c r="K14" s="274"/>
      <c r="L14" s="274"/>
      <c r="M14" s="274"/>
      <c r="N14" s="274"/>
      <c r="O14" s="275"/>
      <c r="P14" s="302"/>
      <c r="Q14" s="303"/>
      <c r="R14" s="302"/>
      <c r="S14" s="303"/>
      <c r="T14" s="14"/>
      <c r="U14" s="12"/>
    </row>
    <row r="15" spans="1:21" ht="45" customHeight="1">
      <c r="A15" s="251"/>
      <c r="B15" s="251"/>
      <c r="C15" s="311"/>
      <c r="D15" s="265" t="s">
        <v>228</v>
      </c>
      <c r="E15" s="266"/>
      <c r="F15" s="267"/>
      <c r="G15" s="268"/>
      <c r="H15" s="268"/>
      <c r="I15" s="268"/>
      <c r="J15" s="268"/>
      <c r="K15" s="268"/>
      <c r="L15" s="268"/>
      <c r="M15" s="268"/>
      <c r="N15" s="268"/>
      <c r="O15" s="269"/>
      <c r="P15" s="304"/>
      <c r="Q15" s="305"/>
      <c r="R15" s="304"/>
      <c r="S15" s="305"/>
      <c r="T15" s="14"/>
      <c r="U15" s="12"/>
    </row>
    <row r="16" spans="1:21" ht="21" customHeight="1">
      <c r="A16" s="250"/>
      <c r="B16" s="250"/>
      <c r="C16" s="311" t="s">
        <v>44</v>
      </c>
      <c r="D16" s="273" t="s">
        <v>47</v>
      </c>
      <c r="E16" s="274"/>
      <c r="F16" s="274"/>
      <c r="G16" s="274"/>
      <c r="H16" s="274"/>
      <c r="I16" s="274"/>
      <c r="J16" s="274"/>
      <c r="K16" s="274"/>
      <c r="L16" s="274"/>
      <c r="M16" s="274"/>
      <c r="N16" s="274"/>
      <c r="O16" s="275"/>
      <c r="P16" s="302"/>
      <c r="Q16" s="303"/>
      <c r="R16" s="302"/>
      <c r="S16" s="303"/>
      <c r="T16" s="14"/>
      <c r="U16" s="12"/>
    </row>
    <row r="17" spans="1:21" ht="45" customHeight="1">
      <c r="A17" s="251"/>
      <c r="B17" s="251"/>
      <c r="C17" s="311"/>
      <c r="D17" s="265" t="s">
        <v>228</v>
      </c>
      <c r="E17" s="266"/>
      <c r="F17" s="267"/>
      <c r="G17" s="268"/>
      <c r="H17" s="268"/>
      <c r="I17" s="268"/>
      <c r="J17" s="268"/>
      <c r="K17" s="268"/>
      <c r="L17" s="268"/>
      <c r="M17" s="268"/>
      <c r="N17" s="268"/>
      <c r="O17" s="269"/>
      <c r="P17" s="304"/>
      <c r="Q17" s="305"/>
      <c r="R17" s="304"/>
      <c r="S17" s="305"/>
      <c r="T17" s="14"/>
      <c r="U17" s="12"/>
    </row>
    <row r="18" spans="1:21" ht="21" customHeight="1">
      <c r="A18" s="250"/>
      <c r="B18" s="250"/>
      <c r="C18" s="312" t="s">
        <v>46</v>
      </c>
      <c r="D18" s="273" t="s">
        <v>49</v>
      </c>
      <c r="E18" s="274"/>
      <c r="F18" s="274"/>
      <c r="G18" s="274"/>
      <c r="H18" s="274"/>
      <c r="I18" s="274"/>
      <c r="J18" s="274"/>
      <c r="K18" s="274"/>
      <c r="L18" s="274"/>
      <c r="M18" s="274"/>
      <c r="N18" s="274"/>
      <c r="O18" s="275"/>
      <c r="P18" s="302"/>
      <c r="Q18" s="303"/>
      <c r="R18" s="302"/>
      <c r="S18" s="303"/>
      <c r="T18" s="14"/>
      <c r="U18" s="12"/>
    </row>
    <row r="19" spans="1:21" ht="45" customHeight="1">
      <c r="A19" s="251"/>
      <c r="B19" s="251"/>
      <c r="C19" s="313"/>
      <c r="D19" s="265" t="s">
        <v>228</v>
      </c>
      <c r="E19" s="266"/>
      <c r="F19" s="267"/>
      <c r="G19" s="268"/>
      <c r="H19" s="268"/>
      <c r="I19" s="268"/>
      <c r="J19" s="268"/>
      <c r="K19" s="268"/>
      <c r="L19" s="268"/>
      <c r="M19" s="268"/>
      <c r="N19" s="268"/>
      <c r="O19" s="269"/>
      <c r="P19" s="304"/>
      <c r="Q19" s="305"/>
      <c r="R19" s="304"/>
      <c r="S19" s="305"/>
      <c r="T19" s="14"/>
      <c r="U19" s="12"/>
    </row>
    <row r="20" spans="1:21" ht="21" customHeight="1">
      <c r="A20" s="250"/>
      <c r="B20" s="250"/>
      <c r="C20" s="312" t="s">
        <v>48</v>
      </c>
      <c r="D20" s="273" t="s">
        <v>51</v>
      </c>
      <c r="E20" s="274"/>
      <c r="F20" s="274"/>
      <c r="G20" s="274"/>
      <c r="H20" s="274"/>
      <c r="I20" s="274"/>
      <c r="J20" s="274"/>
      <c r="K20" s="274"/>
      <c r="L20" s="274"/>
      <c r="M20" s="274"/>
      <c r="N20" s="274"/>
      <c r="O20" s="275"/>
      <c r="P20" s="302"/>
      <c r="Q20" s="303"/>
      <c r="R20" s="302"/>
      <c r="S20" s="303"/>
      <c r="T20" s="14"/>
      <c r="U20" s="12"/>
    </row>
    <row r="21" spans="1:21" ht="45" customHeight="1">
      <c r="A21" s="251"/>
      <c r="B21" s="251"/>
      <c r="C21" s="313"/>
      <c r="D21" s="265" t="s">
        <v>228</v>
      </c>
      <c r="E21" s="266"/>
      <c r="F21" s="267"/>
      <c r="G21" s="268"/>
      <c r="H21" s="268"/>
      <c r="I21" s="268"/>
      <c r="J21" s="268"/>
      <c r="K21" s="268"/>
      <c r="L21" s="268"/>
      <c r="M21" s="268"/>
      <c r="N21" s="268"/>
      <c r="O21" s="269"/>
      <c r="P21" s="304"/>
      <c r="Q21" s="305"/>
      <c r="R21" s="304"/>
      <c r="S21" s="305"/>
      <c r="T21" s="14"/>
      <c r="U21" s="12"/>
    </row>
    <row r="22" spans="1:21" ht="50.25" customHeight="1">
      <c r="A22" s="250"/>
      <c r="B22" s="250"/>
      <c r="C22" s="310" t="s">
        <v>50</v>
      </c>
      <c r="D22" s="273" t="s">
        <v>252</v>
      </c>
      <c r="E22" s="274"/>
      <c r="F22" s="274"/>
      <c r="G22" s="274"/>
      <c r="H22" s="274"/>
      <c r="I22" s="274"/>
      <c r="J22" s="274"/>
      <c r="K22" s="274"/>
      <c r="L22" s="274"/>
      <c r="M22" s="274"/>
      <c r="N22" s="274"/>
      <c r="O22" s="275"/>
      <c r="P22" s="302"/>
      <c r="Q22" s="303"/>
      <c r="R22" s="302"/>
      <c r="S22" s="303"/>
      <c r="T22" s="14"/>
      <c r="U22" s="12"/>
    </row>
    <row r="23" spans="1:21" ht="45" customHeight="1">
      <c r="A23" s="251"/>
      <c r="B23" s="251"/>
      <c r="C23" s="310"/>
      <c r="D23" s="265" t="s">
        <v>228</v>
      </c>
      <c r="E23" s="266"/>
      <c r="F23" s="267"/>
      <c r="G23" s="268"/>
      <c r="H23" s="268"/>
      <c r="I23" s="268"/>
      <c r="J23" s="268"/>
      <c r="K23" s="268"/>
      <c r="L23" s="268"/>
      <c r="M23" s="268"/>
      <c r="N23" s="268"/>
      <c r="O23" s="269"/>
      <c r="P23" s="304"/>
      <c r="Q23" s="305"/>
      <c r="R23" s="304"/>
      <c r="S23" s="305"/>
      <c r="T23" s="14"/>
      <c r="U23" s="12"/>
    </row>
    <row r="24" spans="1:21" ht="55.5" customHeight="1">
      <c r="A24" s="250"/>
      <c r="B24" s="250"/>
      <c r="C24" s="250" t="s">
        <v>52</v>
      </c>
      <c r="D24" s="273" t="s">
        <v>253</v>
      </c>
      <c r="E24" s="274"/>
      <c r="F24" s="274"/>
      <c r="G24" s="274"/>
      <c r="H24" s="274"/>
      <c r="I24" s="274"/>
      <c r="J24" s="274"/>
      <c r="K24" s="274"/>
      <c r="L24" s="274"/>
      <c r="M24" s="274"/>
      <c r="N24" s="274"/>
      <c r="O24" s="275"/>
      <c r="P24" s="302"/>
      <c r="Q24" s="303"/>
      <c r="R24" s="302"/>
      <c r="S24" s="303"/>
      <c r="T24" s="14"/>
      <c r="U24" s="12"/>
    </row>
    <row r="25" spans="1:21" ht="45" customHeight="1">
      <c r="A25" s="251"/>
      <c r="B25" s="251"/>
      <c r="C25" s="251"/>
      <c r="D25" s="265" t="s">
        <v>228</v>
      </c>
      <c r="E25" s="266"/>
      <c r="F25" s="267"/>
      <c r="G25" s="268"/>
      <c r="H25" s="268"/>
      <c r="I25" s="268"/>
      <c r="J25" s="268"/>
      <c r="K25" s="268"/>
      <c r="L25" s="268"/>
      <c r="M25" s="268"/>
      <c r="N25" s="268"/>
      <c r="O25" s="269"/>
      <c r="P25" s="304"/>
      <c r="Q25" s="305"/>
      <c r="R25" s="304"/>
      <c r="S25" s="305"/>
      <c r="T25" s="14"/>
      <c r="U25" s="12"/>
    </row>
    <row r="26" spans="1:21" ht="50.25" customHeight="1">
      <c r="A26" s="250"/>
      <c r="B26" s="250"/>
      <c r="C26" s="310" t="s">
        <v>53</v>
      </c>
      <c r="D26" s="273" t="s">
        <v>55</v>
      </c>
      <c r="E26" s="274"/>
      <c r="F26" s="274"/>
      <c r="G26" s="274"/>
      <c r="H26" s="274"/>
      <c r="I26" s="274"/>
      <c r="J26" s="274"/>
      <c r="K26" s="274"/>
      <c r="L26" s="274"/>
      <c r="M26" s="274"/>
      <c r="N26" s="274"/>
      <c r="O26" s="275"/>
      <c r="P26" s="302"/>
      <c r="Q26" s="303"/>
      <c r="R26" s="302"/>
      <c r="S26" s="303"/>
      <c r="T26" s="14"/>
      <c r="U26" s="12"/>
    </row>
    <row r="27" spans="1:21" ht="45" customHeight="1">
      <c r="A27" s="251"/>
      <c r="B27" s="251"/>
      <c r="C27" s="310"/>
      <c r="D27" s="265" t="s">
        <v>228</v>
      </c>
      <c r="E27" s="266"/>
      <c r="F27" s="267"/>
      <c r="G27" s="268"/>
      <c r="H27" s="268"/>
      <c r="I27" s="268"/>
      <c r="J27" s="268"/>
      <c r="K27" s="268"/>
      <c r="L27" s="268"/>
      <c r="M27" s="268"/>
      <c r="N27" s="268"/>
      <c r="O27" s="269"/>
      <c r="P27" s="304"/>
      <c r="Q27" s="305"/>
      <c r="R27" s="304"/>
      <c r="S27" s="305"/>
      <c r="T27" s="14"/>
      <c r="U27" s="12"/>
    </row>
    <row r="28" spans="1:21" ht="107.25" customHeight="1">
      <c r="A28" s="250"/>
      <c r="B28" s="250"/>
      <c r="C28" s="310" t="s">
        <v>54</v>
      </c>
      <c r="D28" s="273" t="s">
        <v>391</v>
      </c>
      <c r="E28" s="274"/>
      <c r="F28" s="274"/>
      <c r="G28" s="274"/>
      <c r="H28" s="274"/>
      <c r="I28" s="274"/>
      <c r="J28" s="274"/>
      <c r="K28" s="274"/>
      <c r="L28" s="274"/>
      <c r="M28" s="274"/>
      <c r="N28" s="274"/>
      <c r="O28" s="275"/>
      <c r="P28" s="302"/>
      <c r="Q28" s="303"/>
      <c r="R28" s="302"/>
      <c r="S28" s="303"/>
      <c r="T28" s="14"/>
      <c r="U28" s="12"/>
    </row>
    <row r="29" spans="1:21" ht="45" customHeight="1">
      <c r="A29" s="251"/>
      <c r="B29" s="251"/>
      <c r="C29" s="310"/>
      <c r="D29" s="265" t="s">
        <v>228</v>
      </c>
      <c r="E29" s="266"/>
      <c r="F29" s="267"/>
      <c r="G29" s="268"/>
      <c r="H29" s="268"/>
      <c r="I29" s="268"/>
      <c r="J29" s="268"/>
      <c r="K29" s="268"/>
      <c r="L29" s="268"/>
      <c r="M29" s="268"/>
      <c r="N29" s="268"/>
      <c r="O29" s="269"/>
      <c r="P29" s="304"/>
      <c r="Q29" s="305"/>
      <c r="R29" s="304"/>
      <c r="S29" s="305"/>
      <c r="T29" s="14"/>
      <c r="U29" s="12"/>
    </row>
    <row r="30" spans="1:21" ht="21" customHeight="1">
      <c r="A30" s="250"/>
      <c r="B30" s="250"/>
      <c r="C30" s="310" t="s">
        <v>230</v>
      </c>
      <c r="D30" s="273" t="s">
        <v>58</v>
      </c>
      <c r="E30" s="274"/>
      <c r="F30" s="274"/>
      <c r="G30" s="274"/>
      <c r="H30" s="274"/>
      <c r="I30" s="274"/>
      <c r="J30" s="274"/>
      <c r="K30" s="274"/>
      <c r="L30" s="274"/>
      <c r="M30" s="274"/>
      <c r="N30" s="274"/>
      <c r="O30" s="275"/>
      <c r="P30" s="302"/>
      <c r="Q30" s="303"/>
      <c r="R30" s="302"/>
      <c r="S30" s="303"/>
      <c r="T30" s="14"/>
      <c r="U30" s="12"/>
    </row>
    <row r="31" spans="1:21" ht="45" customHeight="1">
      <c r="A31" s="251"/>
      <c r="B31" s="251"/>
      <c r="C31" s="310"/>
      <c r="D31" s="265" t="s">
        <v>228</v>
      </c>
      <c r="E31" s="266"/>
      <c r="F31" s="267"/>
      <c r="G31" s="268"/>
      <c r="H31" s="268"/>
      <c r="I31" s="268"/>
      <c r="J31" s="268"/>
      <c r="K31" s="268"/>
      <c r="L31" s="268"/>
      <c r="M31" s="268"/>
      <c r="N31" s="268"/>
      <c r="O31" s="269"/>
      <c r="P31" s="304"/>
      <c r="Q31" s="305"/>
      <c r="R31" s="304"/>
      <c r="S31" s="305"/>
      <c r="T31" s="14"/>
      <c r="U31" s="12"/>
    </row>
    <row r="32" spans="1:21" ht="21" customHeight="1">
      <c r="A32" s="250"/>
      <c r="B32" s="250"/>
      <c r="C32" s="310" t="s">
        <v>56</v>
      </c>
      <c r="D32" s="273" t="s">
        <v>60</v>
      </c>
      <c r="E32" s="274"/>
      <c r="F32" s="274"/>
      <c r="G32" s="274"/>
      <c r="H32" s="274"/>
      <c r="I32" s="274"/>
      <c r="J32" s="274"/>
      <c r="K32" s="274"/>
      <c r="L32" s="274"/>
      <c r="M32" s="274"/>
      <c r="N32" s="274"/>
      <c r="O32" s="275"/>
      <c r="P32" s="302"/>
      <c r="Q32" s="303"/>
      <c r="R32" s="302"/>
      <c r="S32" s="303"/>
      <c r="T32" s="14"/>
      <c r="U32" s="12"/>
    </row>
    <row r="33" spans="1:21" ht="45" customHeight="1">
      <c r="A33" s="251"/>
      <c r="B33" s="251"/>
      <c r="C33" s="310"/>
      <c r="D33" s="265" t="s">
        <v>228</v>
      </c>
      <c r="E33" s="266"/>
      <c r="F33" s="267"/>
      <c r="G33" s="268"/>
      <c r="H33" s="268"/>
      <c r="I33" s="268"/>
      <c r="J33" s="268"/>
      <c r="K33" s="268"/>
      <c r="L33" s="268"/>
      <c r="M33" s="268"/>
      <c r="N33" s="268"/>
      <c r="O33" s="269"/>
      <c r="P33" s="304"/>
      <c r="Q33" s="305"/>
      <c r="R33" s="304"/>
      <c r="S33" s="305"/>
      <c r="T33" s="14"/>
      <c r="U33" s="12"/>
    </row>
    <row r="34" spans="1:21" ht="21" customHeight="1">
      <c r="A34" s="250"/>
      <c r="B34" s="250"/>
      <c r="C34" s="250" t="s">
        <v>57</v>
      </c>
      <c r="D34" s="273" t="s">
        <v>62</v>
      </c>
      <c r="E34" s="274"/>
      <c r="F34" s="274"/>
      <c r="G34" s="274"/>
      <c r="H34" s="274"/>
      <c r="I34" s="274"/>
      <c r="J34" s="274"/>
      <c r="K34" s="274"/>
      <c r="L34" s="274"/>
      <c r="M34" s="274"/>
      <c r="N34" s="274"/>
      <c r="O34" s="275"/>
      <c r="P34" s="302"/>
      <c r="Q34" s="303"/>
      <c r="R34" s="302"/>
      <c r="S34" s="303"/>
      <c r="T34" s="14"/>
      <c r="U34" s="12"/>
    </row>
    <row r="35" spans="1:21" ht="45" customHeight="1">
      <c r="A35" s="251"/>
      <c r="B35" s="251"/>
      <c r="C35" s="251"/>
      <c r="D35" s="265" t="s">
        <v>228</v>
      </c>
      <c r="E35" s="266"/>
      <c r="F35" s="267"/>
      <c r="G35" s="268"/>
      <c r="H35" s="268"/>
      <c r="I35" s="268"/>
      <c r="J35" s="268"/>
      <c r="K35" s="268"/>
      <c r="L35" s="268"/>
      <c r="M35" s="268"/>
      <c r="N35" s="268"/>
      <c r="O35" s="269"/>
      <c r="P35" s="304"/>
      <c r="Q35" s="305"/>
      <c r="R35" s="304"/>
      <c r="S35" s="305"/>
      <c r="T35" s="14"/>
      <c r="U35" s="12"/>
    </row>
    <row r="36" spans="1:21" ht="21" customHeight="1">
      <c r="A36" s="250"/>
      <c r="B36" s="250"/>
      <c r="C36" s="250" t="s">
        <v>59</v>
      </c>
      <c r="D36" s="273" t="s">
        <v>64</v>
      </c>
      <c r="E36" s="274"/>
      <c r="F36" s="274"/>
      <c r="G36" s="274"/>
      <c r="H36" s="274"/>
      <c r="I36" s="274"/>
      <c r="J36" s="274"/>
      <c r="K36" s="274"/>
      <c r="L36" s="274"/>
      <c r="M36" s="274"/>
      <c r="N36" s="274"/>
      <c r="O36" s="275"/>
      <c r="P36" s="302"/>
      <c r="Q36" s="303"/>
      <c r="R36" s="302"/>
      <c r="S36" s="303"/>
      <c r="T36" s="14"/>
      <c r="U36" s="12"/>
    </row>
    <row r="37" spans="1:21" ht="45" customHeight="1">
      <c r="A37" s="251"/>
      <c r="B37" s="251"/>
      <c r="C37" s="251"/>
      <c r="D37" s="265" t="s">
        <v>228</v>
      </c>
      <c r="E37" s="266"/>
      <c r="F37" s="267"/>
      <c r="G37" s="268"/>
      <c r="H37" s="268"/>
      <c r="I37" s="268"/>
      <c r="J37" s="268"/>
      <c r="K37" s="268"/>
      <c r="L37" s="268"/>
      <c r="M37" s="268"/>
      <c r="N37" s="268"/>
      <c r="O37" s="269"/>
      <c r="P37" s="304"/>
      <c r="Q37" s="305"/>
      <c r="R37" s="304"/>
      <c r="S37" s="305"/>
      <c r="T37" s="14"/>
      <c r="U37" s="12"/>
    </row>
    <row r="38" spans="1:21" ht="45.75" customHeight="1">
      <c r="A38" s="250"/>
      <c r="B38" s="250"/>
      <c r="C38" s="250" t="s">
        <v>61</v>
      </c>
      <c r="D38" s="273" t="s">
        <v>65</v>
      </c>
      <c r="E38" s="274"/>
      <c r="F38" s="274"/>
      <c r="G38" s="274"/>
      <c r="H38" s="274"/>
      <c r="I38" s="274"/>
      <c r="J38" s="274"/>
      <c r="K38" s="274"/>
      <c r="L38" s="274"/>
      <c r="M38" s="274"/>
      <c r="N38" s="274"/>
      <c r="O38" s="275"/>
      <c r="P38" s="302"/>
      <c r="Q38" s="303"/>
      <c r="R38" s="302"/>
      <c r="S38" s="303"/>
      <c r="T38" s="14"/>
      <c r="U38" s="12"/>
    </row>
    <row r="39" spans="1:21" ht="45" customHeight="1">
      <c r="A39" s="251"/>
      <c r="B39" s="251"/>
      <c r="C39" s="251"/>
      <c r="D39" s="265" t="s">
        <v>228</v>
      </c>
      <c r="E39" s="266"/>
      <c r="F39" s="267"/>
      <c r="G39" s="268"/>
      <c r="H39" s="268"/>
      <c r="I39" s="268"/>
      <c r="J39" s="268"/>
      <c r="K39" s="268"/>
      <c r="L39" s="268"/>
      <c r="M39" s="268"/>
      <c r="N39" s="268"/>
      <c r="O39" s="269"/>
      <c r="P39" s="304"/>
      <c r="Q39" s="305"/>
      <c r="R39" s="304"/>
      <c r="S39" s="305"/>
      <c r="T39" s="14"/>
      <c r="U39" s="12"/>
    </row>
    <row r="40" spans="1:21" ht="21" customHeight="1">
      <c r="A40" s="250"/>
      <c r="B40" s="250"/>
      <c r="C40" s="310" t="s">
        <v>63</v>
      </c>
      <c r="D40" s="273" t="s">
        <v>66</v>
      </c>
      <c r="E40" s="274"/>
      <c r="F40" s="274"/>
      <c r="G40" s="274"/>
      <c r="H40" s="274"/>
      <c r="I40" s="274"/>
      <c r="J40" s="274"/>
      <c r="K40" s="274"/>
      <c r="L40" s="274"/>
      <c r="M40" s="274"/>
      <c r="N40" s="274"/>
      <c r="O40" s="275"/>
      <c r="P40" s="302"/>
      <c r="Q40" s="303"/>
      <c r="R40" s="302"/>
      <c r="S40" s="303"/>
      <c r="T40" s="14"/>
      <c r="U40" s="12"/>
    </row>
    <row r="41" spans="1:21" ht="45" customHeight="1">
      <c r="A41" s="251"/>
      <c r="B41" s="251"/>
      <c r="C41" s="310"/>
      <c r="D41" s="265" t="s">
        <v>228</v>
      </c>
      <c r="E41" s="266"/>
      <c r="F41" s="267"/>
      <c r="G41" s="268"/>
      <c r="H41" s="268"/>
      <c r="I41" s="268"/>
      <c r="J41" s="268"/>
      <c r="K41" s="268"/>
      <c r="L41" s="268"/>
      <c r="M41" s="268"/>
      <c r="N41" s="268"/>
      <c r="O41" s="269"/>
      <c r="P41" s="304"/>
      <c r="Q41" s="305"/>
      <c r="R41" s="304"/>
      <c r="S41" s="305"/>
      <c r="T41" s="14"/>
      <c r="U41" s="12"/>
    </row>
    <row r="42" spans="1:19" ht="19.5" customHeight="1">
      <c r="A42" s="252">
        <f>COUNTA(A2:A41)</f>
        <v>0</v>
      </c>
      <c r="B42" s="252">
        <f>COUNTA(B2:B41)</f>
        <v>0</v>
      </c>
      <c r="C42" s="314" t="s">
        <v>32</v>
      </c>
      <c r="D42" s="315"/>
      <c r="E42" s="315"/>
      <c r="F42" s="315"/>
      <c r="G42" s="315"/>
      <c r="H42" s="315"/>
      <c r="I42" s="315"/>
      <c r="J42" s="315"/>
      <c r="K42" s="315"/>
      <c r="L42" s="316"/>
      <c r="M42" s="320" t="s">
        <v>33</v>
      </c>
      <c r="N42" s="321"/>
      <c r="O42" s="322"/>
      <c r="P42" s="306" t="e">
        <f>AVERAGE(P2:Q41)</f>
        <v>#DIV/0!</v>
      </c>
      <c r="Q42" s="306"/>
      <c r="R42" s="306" t="e">
        <f>AVERAGE(R2:S41)</f>
        <v>#DIV/0!</v>
      </c>
      <c r="S42" s="306"/>
    </row>
    <row r="43" spans="1:19" ht="19.5" customHeight="1">
      <c r="A43" s="253"/>
      <c r="B43" s="253"/>
      <c r="C43" s="317"/>
      <c r="D43" s="318"/>
      <c r="E43" s="318"/>
      <c r="F43" s="318"/>
      <c r="G43" s="318"/>
      <c r="H43" s="318"/>
      <c r="I43" s="318"/>
      <c r="J43" s="318"/>
      <c r="K43" s="318"/>
      <c r="L43" s="319"/>
      <c r="M43" s="323"/>
      <c r="N43" s="324"/>
      <c r="O43" s="325"/>
      <c r="P43" s="306"/>
      <c r="Q43" s="306"/>
      <c r="R43" s="306"/>
      <c r="S43" s="306"/>
    </row>
    <row r="44" spans="1:19" ht="21.75" customHeight="1">
      <c r="A44" s="293" t="s">
        <v>215</v>
      </c>
      <c r="B44" s="294"/>
      <c r="C44" s="294"/>
      <c r="D44" s="294"/>
      <c r="E44" s="294"/>
      <c r="F44" s="294"/>
      <c r="G44" s="294"/>
      <c r="H44" s="294"/>
      <c r="I44" s="294"/>
      <c r="J44" s="294"/>
      <c r="K44" s="295"/>
      <c r="L44" s="81"/>
      <c r="M44" s="82"/>
      <c r="N44" s="82"/>
      <c r="O44" s="82"/>
      <c r="P44" s="82"/>
      <c r="Q44" s="83"/>
      <c r="R44" s="82"/>
      <c r="S44" s="83"/>
    </row>
    <row r="45" spans="1:19" ht="93" customHeight="1">
      <c r="A45" s="307"/>
      <c r="B45" s="308"/>
      <c r="C45" s="308"/>
      <c r="D45" s="308"/>
      <c r="E45" s="308"/>
      <c r="F45" s="308"/>
      <c r="G45" s="308"/>
      <c r="H45" s="308"/>
      <c r="I45" s="308"/>
      <c r="J45" s="308"/>
      <c r="K45" s="308"/>
      <c r="L45" s="308"/>
      <c r="M45" s="308"/>
      <c r="N45" s="308"/>
      <c r="O45" s="308"/>
      <c r="P45" s="308"/>
      <c r="Q45" s="308"/>
      <c r="R45" s="308"/>
      <c r="S45" s="309"/>
    </row>
    <row r="46" spans="1:14" ht="15.75">
      <c r="A46" s="180" t="s">
        <v>393</v>
      </c>
      <c r="C46" s="10"/>
      <c r="D46" s="10"/>
      <c r="E46" s="10"/>
      <c r="F46" s="10"/>
      <c r="G46" s="10"/>
      <c r="H46" s="10"/>
      <c r="I46" s="10"/>
      <c r="J46" s="10"/>
      <c r="K46" s="10"/>
      <c r="L46" s="10"/>
      <c r="M46" s="10"/>
      <c r="N46" s="10"/>
    </row>
    <row r="47" spans="3:18" ht="15">
      <c r="C47" s="10"/>
      <c r="D47" s="10"/>
      <c r="E47" s="10"/>
      <c r="F47" s="10"/>
      <c r="G47" s="10"/>
      <c r="H47" s="10"/>
      <c r="I47" s="10"/>
      <c r="J47" s="10"/>
      <c r="K47" s="10"/>
      <c r="L47" s="10"/>
      <c r="M47" s="10"/>
      <c r="N47" s="10"/>
      <c r="P47" s="85">
        <f>COUNTIF(P2:Q41,"5")</f>
        <v>0</v>
      </c>
      <c r="R47" s="85">
        <f>COUNTIF(R2:S41,"5")</f>
        <v>0</v>
      </c>
    </row>
    <row r="48" spans="3:14" ht="12.75">
      <c r="C48" s="10"/>
      <c r="D48" s="10"/>
      <c r="E48" s="10"/>
      <c r="F48" s="10"/>
      <c r="G48" s="10"/>
      <c r="H48" s="10"/>
      <c r="I48" s="10"/>
      <c r="J48" s="10"/>
      <c r="K48" s="10"/>
      <c r="L48" s="10"/>
      <c r="M48" s="10"/>
      <c r="N48" s="10"/>
    </row>
    <row r="49" spans="16:18" ht="21">
      <c r="P49" s="84">
        <f>COUNTA(P2:P41)</f>
        <v>0</v>
      </c>
      <c r="R49" s="84">
        <f>COUNTA(R2:R41)</f>
        <v>0</v>
      </c>
    </row>
  </sheetData>
  <sheetProtection/>
  <mergeCells count="171">
    <mergeCell ref="C1:J1"/>
    <mergeCell ref="P1:Q1"/>
    <mergeCell ref="A42:A43"/>
    <mergeCell ref="C42:L43"/>
    <mergeCell ref="M42:O43"/>
    <mergeCell ref="P42:Q43"/>
    <mergeCell ref="A40:A41"/>
    <mergeCell ref="C40:C41"/>
    <mergeCell ref="D40:O40"/>
    <mergeCell ref="P40:Q41"/>
    <mergeCell ref="D41:E41"/>
    <mergeCell ref="F41:O41"/>
    <mergeCell ref="A38:A39"/>
    <mergeCell ref="C38:C39"/>
    <mergeCell ref="D38:O38"/>
    <mergeCell ref="P38:Q39"/>
    <mergeCell ref="D39:E39"/>
    <mergeCell ref="F39:O39"/>
    <mergeCell ref="B38:B39"/>
    <mergeCell ref="B40:B41"/>
    <mergeCell ref="A34:A35"/>
    <mergeCell ref="C34:C35"/>
    <mergeCell ref="D34:O34"/>
    <mergeCell ref="P34:Q35"/>
    <mergeCell ref="D35:E35"/>
    <mergeCell ref="F35:O35"/>
    <mergeCell ref="B34:B35"/>
    <mergeCell ref="A36:A37"/>
    <mergeCell ref="C36:C37"/>
    <mergeCell ref="D36:O36"/>
    <mergeCell ref="P36:Q37"/>
    <mergeCell ref="D37:E37"/>
    <mergeCell ref="F37:O37"/>
    <mergeCell ref="B36:B37"/>
    <mergeCell ref="A30:A31"/>
    <mergeCell ref="C30:C31"/>
    <mergeCell ref="D30:O30"/>
    <mergeCell ref="P30:Q31"/>
    <mergeCell ref="D31:E31"/>
    <mergeCell ref="F31:O31"/>
    <mergeCell ref="B30:B31"/>
    <mergeCell ref="A32:A33"/>
    <mergeCell ref="C32:C33"/>
    <mergeCell ref="D32:O32"/>
    <mergeCell ref="P32:Q33"/>
    <mergeCell ref="D33:E33"/>
    <mergeCell ref="F33:O33"/>
    <mergeCell ref="B32:B33"/>
    <mergeCell ref="C26:C27"/>
    <mergeCell ref="D26:O26"/>
    <mergeCell ref="P26:Q27"/>
    <mergeCell ref="D27:E27"/>
    <mergeCell ref="F27:O27"/>
    <mergeCell ref="B26:B27"/>
    <mergeCell ref="A28:A29"/>
    <mergeCell ref="C28:C29"/>
    <mergeCell ref="D28:O28"/>
    <mergeCell ref="P28:Q29"/>
    <mergeCell ref="D29:E29"/>
    <mergeCell ref="F29:O29"/>
    <mergeCell ref="B28:B29"/>
    <mergeCell ref="A12:A13"/>
    <mergeCell ref="C12:C13"/>
    <mergeCell ref="D12:O12"/>
    <mergeCell ref="P12:Q13"/>
    <mergeCell ref="D13:E13"/>
    <mergeCell ref="F13:O13"/>
    <mergeCell ref="A44:K44"/>
    <mergeCell ref="A6:A7"/>
    <mergeCell ref="C6:C7"/>
    <mergeCell ref="D6:O6"/>
    <mergeCell ref="P6:Q7"/>
    <mergeCell ref="D7:E7"/>
    <mergeCell ref="D10:O10"/>
    <mergeCell ref="P10:Q11"/>
    <mergeCell ref="A20:A21"/>
    <mergeCell ref="C20:C21"/>
    <mergeCell ref="A10:A11"/>
    <mergeCell ref="C10:C11"/>
    <mergeCell ref="A16:A17"/>
    <mergeCell ref="C16:C17"/>
    <mergeCell ref="D16:O16"/>
    <mergeCell ref="D14:O14"/>
    <mergeCell ref="D15:E15"/>
    <mergeCell ref="F15:O15"/>
    <mergeCell ref="A14:A15"/>
    <mergeCell ref="C14:C15"/>
    <mergeCell ref="A18:A19"/>
    <mergeCell ref="C18:C19"/>
    <mergeCell ref="D18:O18"/>
    <mergeCell ref="B16:B17"/>
    <mergeCell ref="B18:B19"/>
    <mergeCell ref="P18:Q19"/>
    <mergeCell ref="D19:E19"/>
    <mergeCell ref="P4:Q5"/>
    <mergeCell ref="D5:E5"/>
    <mergeCell ref="F5:O5"/>
    <mergeCell ref="P16:Q17"/>
    <mergeCell ref="D17:E17"/>
    <mergeCell ref="F17:O17"/>
    <mergeCell ref="F7:O7"/>
    <mergeCell ref="P14:Q15"/>
    <mergeCell ref="P8:Q9"/>
    <mergeCell ref="A2:A3"/>
    <mergeCell ref="C2:C3"/>
    <mergeCell ref="D11:E11"/>
    <mergeCell ref="F11:O11"/>
    <mergeCell ref="A8:A9"/>
    <mergeCell ref="C8:C9"/>
    <mergeCell ref="D8:O8"/>
    <mergeCell ref="A4:A5"/>
    <mergeCell ref="C4:C5"/>
    <mergeCell ref="D4:O4"/>
    <mergeCell ref="B10:B11"/>
    <mergeCell ref="D9:E9"/>
    <mergeCell ref="F9:O9"/>
    <mergeCell ref="B12:B13"/>
    <mergeCell ref="B14:B15"/>
    <mergeCell ref="B20:B21"/>
    <mergeCell ref="B22:B23"/>
    <mergeCell ref="D2:O2"/>
    <mergeCell ref="P2:Q3"/>
    <mergeCell ref="B2:B3"/>
    <mergeCell ref="B4:B5"/>
    <mergeCell ref="B6:B7"/>
    <mergeCell ref="B8:B9"/>
    <mergeCell ref="D3:E3"/>
    <mergeCell ref="F3:O3"/>
    <mergeCell ref="F19:O19"/>
    <mergeCell ref="C22:C23"/>
    <mergeCell ref="D22:O22"/>
    <mergeCell ref="P22:Q23"/>
    <mergeCell ref="D23:E23"/>
    <mergeCell ref="F23:O23"/>
    <mergeCell ref="D20:O20"/>
    <mergeCell ref="P20:Q21"/>
    <mergeCell ref="D21:E21"/>
    <mergeCell ref="F21:O21"/>
    <mergeCell ref="R1:S1"/>
    <mergeCell ref="R2:S3"/>
    <mergeCell ref="R4:S5"/>
    <mergeCell ref="R6:S7"/>
    <mergeCell ref="R8:S9"/>
    <mergeCell ref="R10:S11"/>
    <mergeCell ref="R12:S13"/>
    <mergeCell ref="R14:S15"/>
    <mergeCell ref="R16:S17"/>
    <mergeCell ref="R42:S43"/>
    <mergeCell ref="A45:S45"/>
    <mergeCell ref="R30:S31"/>
    <mergeCell ref="R32:S33"/>
    <mergeCell ref="R34:S35"/>
    <mergeCell ref="R36:S37"/>
    <mergeCell ref="R38:S39"/>
    <mergeCell ref="R40:S41"/>
    <mergeCell ref="R18:S19"/>
    <mergeCell ref="R20:S21"/>
    <mergeCell ref="R22:S23"/>
    <mergeCell ref="R24:S25"/>
    <mergeCell ref="R26:S27"/>
    <mergeCell ref="R28:S29"/>
    <mergeCell ref="B42:B43"/>
    <mergeCell ref="A22:A23"/>
    <mergeCell ref="A24:A25"/>
    <mergeCell ref="C24:C25"/>
    <mergeCell ref="D24:O24"/>
    <mergeCell ref="P24:Q25"/>
    <mergeCell ref="D25:E25"/>
    <mergeCell ref="F25:O25"/>
    <mergeCell ref="B24:B25"/>
    <mergeCell ref="A26:A27"/>
  </mergeCells>
  <conditionalFormatting sqref="P2:Q41">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P2:Q41">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R2:S41">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2:S41">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41">
      <formula1>1</formula1>
      <formula2>5</formula2>
    </dataValidation>
    <dataValidation type="list" allowBlank="1" showInputMessage="1" showErrorMessage="1" sqref="A2:B41">
      <formula1>yesm</formula1>
    </dataValidation>
  </dataValidations>
  <printOptions horizontalCentered="1"/>
  <pageMargins left="0.45" right="0.45" top="0.75" bottom="0.75" header="0.3" footer="0.3"/>
  <pageSetup horizontalDpi="200" verticalDpi="200" orientation="landscape" scale="40" r:id="rId1"/>
  <headerFooter scaleWithDoc="0" alignWithMargins="0">
    <oddHeader>&amp;L&amp;26Production Readiness Assessment</oddHeader>
    <oddFooter xml:space="preserve">&amp;LK2191 Rev 04-09-2019 - Production Readiness / Risk Management </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sheetPr>
    <tabColor theme="3" tint="-0.24997000396251678"/>
  </sheetPr>
  <dimension ref="A1:U30"/>
  <sheetViews>
    <sheetView zoomScale="60" zoomScaleNormal="60" zoomScalePageLayoutView="0" workbookViewId="0" topLeftCell="A1">
      <selection activeCell="A26" sqref="A26"/>
    </sheetView>
  </sheetViews>
  <sheetFormatPr defaultColWidth="9.140625" defaultRowHeight="15"/>
  <cols>
    <col min="1" max="1" width="14.7109375" style="7" bestFit="1" customWidth="1"/>
    <col min="2" max="2" width="14.7109375" style="7" customWidth="1"/>
    <col min="3" max="3" width="6.7109375" style="7" customWidth="1"/>
    <col min="4" max="5" width="9.57421875" style="7" customWidth="1"/>
    <col min="6" max="10" width="6.7109375" style="7" customWidth="1"/>
    <col min="11" max="15" width="32.7109375" style="7" customWidth="1"/>
    <col min="16" max="19" width="9.7109375" style="7" customWidth="1"/>
    <col min="20" max="16384" width="9.140625" style="7" customWidth="1"/>
  </cols>
  <sheetData>
    <row r="1" spans="1:19" ht="54.75" customHeight="1">
      <c r="A1" s="100" t="s">
        <v>330</v>
      </c>
      <c r="B1" s="102" t="s">
        <v>331</v>
      </c>
      <c r="C1" s="287" t="s">
        <v>231</v>
      </c>
      <c r="D1" s="288"/>
      <c r="E1" s="288"/>
      <c r="F1" s="288"/>
      <c r="G1" s="288"/>
      <c r="H1" s="288"/>
      <c r="I1" s="288"/>
      <c r="J1" s="289"/>
      <c r="K1" s="97"/>
      <c r="L1" s="97"/>
      <c r="M1" s="97"/>
      <c r="N1" s="97"/>
      <c r="O1" s="97"/>
      <c r="P1" s="290" t="s">
        <v>227</v>
      </c>
      <c r="Q1" s="291"/>
      <c r="R1" s="270" t="s">
        <v>332</v>
      </c>
      <c r="S1" s="271"/>
    </row>
    <row r="2" spans="1:21" ht="21" customHeight="1">
      <c r="A2" s="250"/>
      <c r="B2" s="250"/>
      <c r="C2" s="311" t="s">
        <v>67</v>
      </c>
      <c r="D2" s="273" t="s">
        <v>68</v>
      </c>
      <c r="E2" s="274"/>
      <c r="F2" s="274"/>
      <c r="G2" s="274"/>
      <c r="H2" s="274"/>
      <c r="I2" s="274"/>
      <c r="J2" s="274"/>
      <c r="K2" s="274"/>
      <c r="L2" s="274"/>
      <c r="M2" s="274"/>
      <c r="N2" s="274"/>
      <c r="O2" s="275"/>
      <c r="P2" s="302"/>
      <c r="Q2" s="303"/>
      <c r="R2" s="302"/>
      <c r="S2" s="303"/>
      <c r="T2" s="12"/>
      <c r="U2" s="12"/>
    </row>
    <row r="3" spans="1:21" ht="45" customHeight="1">
      <c r="A3" s="251"/>
      <c r="B3" s="251"/>
      <c r="C3" s="311"/>
      <c r="D3" s="265" t="s">
        <v>228</v>
      </c>
      <c r="E3" s="266"/>
      <c r="F3" s="267"/>
      <c r="G3" s="268"/>
      <c r="H3" s="268"/>
      <c r="I3" s="268"/>
      <c r="J3" s="268"/>
      <c r="K3" s="268"/>
      <c r="L3" s="268"/>
      <c r="M3" s="268"/>
      <c r="N3" s="268"/>
      <c r="O3" s="269"/>
      <c r="P3" s="304"/>
      <c r="Q3" s="305"/>
      <c r="R3" s="304"/>
      <c r="S3" s="305"/>
      <c r="T3" s="14"/>
      <c r="U3" s="12"/>
    </row>
    <row r="4" spans="1:21" ht="21" customHeight="1">
      <c r="A4" s="250"/>
      <c r="B4" s="250"/>
      <c r="C4" s="312" t="s">
        <v>69</v>
      </c>
      <c r="D4" s="273" t="s">
        <v>70</v>
      </c>
      <c r="E4" s="274"/>
      <c r="F4" s="274"/>
      <c r="G4" s="274"/>
      <c r="H4" s="274"/>
      <c r="I4" s="274"/>
      <c r="J4" s="274"/>
      <c r="K4" s="274"/>
      <c r="L4" s="274"/>
      <c r="M4" s="274"/>
      <c r="N4" s="274"/>
      <c r="O4" s="275"/>
      <c r="P4" s="302"/>
      <c r="Q4" s="303"/>
      <c r="R4" s="302"/>
      <c r="S4" s="303"/>
      <c r="T4" s="14"/>
      <c r="U4" s="12"/>
    </row>
    <row r="5" spans="1:21" ht="45" customHeight="1">
      <c r="A5" s="251"/>
      <c r="B5" s="251"/>
      <c r="C5" s="313"/>
      <c r="D5" s="265" t="s">
        <v>228</v>
      </c>
      <c r="E5" s="266"/>
      <c r="F5" s="267"/>
      <c r="G5" s="268"/>
      <c r="H5" s="268"/>
      <c r="I5" s="268"/>
      <c r="J5" s="268"/>
      <c r="K5" s="268"/>
      <c r="L5" s="268"/>
      <c r="M5" s="268"/>
      <c r="N5" s="268"/>
      <c r="O5" s="269"/>
      <c r="P5" s="304"/>
      <c r="Q5" s="305"/>
      <c r="R5" s="304"/>
      <c r="S5" s="305"/>
      <c r="T5" s="14"/>
      <c r="U5" s="12"/>
    </row>
    <row r="6" spans="1:21" ht="98.25" customHeight="1">
      <c r="A6" s="250"/>
      <c r="B6" s="250"/>
      <c r="C6" s="312" t="s">
        <v>71</v>
      </c>
      <c r="D6" s="273" t="s">
        <v>72</v>
      </c>
      <c r="E6" s="274"/>
      <c r="F6" s="274"/>
      <c r="G6" s="274"/>
      <c r="H6" s="274"/>
      <c r="I6" s="274"/>
      <c r="J6" s="274"/>
      <c r="K6" s="274"/>
      <c r="L6" s="274"/>
      <c r="M6" s="274"/>
      <c r="N6" s="274"/>
      <c r="O6" s="275"/>
      <c r="P6" s="302"/>
      <c r="Q6" s="303"/>
      <c r="R6" s="302"/>
      <c r="S6" s="303"/>
      <c r="T6" s="14"/>
      <c r="U6" s="12"/>
    </row>
    <row r="7" spans="1:21" ht="45" customHeight="1">
      <c r="A7" s="251"/>
      <c r="B7" s="251"/>
      <c r="C7" s="313"/>
      <c r="D7" s="265" t="s">
        <v>228</v>
      </c>
      <c r="E7" s="266"/>
      <c r="F7" s="267"/>
      <c r="G7" s="268"/>
      <c r="H7" s="268"/>
      <c r="I7" s="268"/>
      <c r="J7" s="268"/>
      <c r="K7" s="268"/>
      <c r="L7" s="268"/>
      <c r="M7" s="268"/>
      <c r="N7" s="268"/>
      <c r="O7" s="269"/>
      <c r="P7" s="304"/>
      <c r="Q7" s="305"/>
      <c r="R7" s="304"/>
      <c r="S7" s="305"/>
      <c r="T7" s="14"/>
      <c r="U7" s="12"/>
    </row>
    <row r="8" spans="1:21" ht="21" customHeight="1">
      <c r="A8" s="250"/>
      <c r="B8" s="250"/>
      <c r="C8" s="312" t="s">
        <v>73</v>
      </c>
      <c r="D8" s="273" t="s">
        <v>74</v>
      </c>
      <c r="E8" s="274"/>
      <c r="F8" s="274"/>
      <c r="G8" s="274"/>
      <c r="H8" s="274"/>
      <c r="I8" s="274"/>
      <c r="J8" s="274"/>
      <c r="K8" s="274"/>
      <c r="L8" s="274"/>
      <c r="M8" s="274"/>
      <c r="N8" s="274"/>
      <c r="O8" s="275"/>
      <c r="P8" s="302"/>
      <c r="Q8" s="303"/>
      <c r="R8" s="302"/>
      <c r="S8" s="303"/>
      <c r="T8" s="14"/>
      <c r="U8" s="12"/>
    </row>
    <row r="9" spans="1:21" ht="45" customHeight="1">
      <c r="A9" s="251"/>
      <c r="B9" s="251"/>
      <c r="C9" s="313"/>
      <c r="D9" s="265" t="s">
        <v>228</v>
      </c>
      <c r="E9" s="266"/>
      <c r="F9" s="267"/>
      <c r="G9" s="268"/>
      <c r="H9" s="268"/>
      <c r="I9" s="268"/>
      <c r="J9" s="268"/>
      <c r="K9" s="268"/>
      <c r="L9" s="268"/>
      <c r="M9" s="268"/>
      <c r="N9" s="268"/>
      <c r="O9" s="269"/>
      <c r="P9" s="304"/>
      <c r="Q9" s="305"/>
      <c r="R9" s="304"/>
      <c r="S9" s="305"/>
      <c r="T9" s="14"/>
      <c r="U9" s="12"/>
    </row>
    <row r="10" spans="1:21" ht="21" customHeight="1">
      <c r="A10" s="250"/>
      <c r="B10" s="250"/>
      <c r="C10" s="312" t="s">
        <v>75</v>
      </c>
      <c r="D10" s="273" t="s">
        <v>254</v>
      </c>
      <c r="E10" s="274"/>
      <c r="F10" s="274"/>
      <c r="G10" s="274"/>
      <c r="H10" s="274"/>
      <c r="I10" s="274"/>
      <c r="J10" s="274"/>
      <c r="K10" s="274"/>
      <c r="L10" s="274"/>
      <c r="M10" s="274"/>
      <c r="N10" s="274"/>
      <c r="O10" s="275"/>
      <c r="P10" s="302"/>
      <c r="Q10" s="303"/>
      <c r="R10" s="302"/>
      <c r="S10" s="303"/>
      <c r="T10" s="14"/>
      <c r="U10" s="12"/>
    </row>
    <row r="11" spans="1:21" ht="45" customHeight="1">
      <c r="A11" s="251"/>
      <c r="B11" s="251"/>
      <c r="C11" s="313"/>
      <c r="D11" s="265" t="s">
        <v>228</v>
      </c>
      <c r="E11" s="266"/>
      <c r="F11" s="267"/>
      <c r="G11" s="268"/>
      <c r="H11" s="268"/>
      <c r="I11" s="268"/>
      <c r="J11" s="268"/>
      <c r="K11" s="268"/>
      <c r="L11" s="268"/>
      <c r="M11" s="268"/>
      <c r="N11" s="268"/>
      <c r="O11" s="269"/>
      <c r="P11" s="304"/>
      <c r="Q11" s="305"/>
      <c r="R11" s="304"/>
      <c r="S11" s="305"/>
      <c r="T11" s="14"/>
      <c r="U11" s="12"/>
    </row>
    <row r="12" spans="1:21" ht="21" customHeight="1">
      <c r="A12" s="250"/>
      <c r="B12" s="250"/>
      <c r="C12" s="312" t="s">
        <v>76</v>
      </c>
      <c r="D12" s="273" t="s">
        <v>77</v>
      </c>
      <c r="E12" s="274"/>
      <c r="F12" s="274"/>
      <c r="G12" s="274"/>
      <c r="H12" s="274"/>
      <c r="I12" s="274"/>
      <c r="J12" s="274"/>
      <c r="K12" s="274"/>
      <c r="L12" s="274"/>
      <c r="M12" s="274"/>
      <c r="N12" s="274"/>
      <c r="O12" s="275"/>
      <c r="P12" s="302"/>
      <c r="Q12" s="303"/>
      <c r="R12" s="302"/>
      <c r="S12" s="303"/>
      <c r="T12" s="14"/>
      <c r="U12" s="12"/>
    </row>
    <row r="13" spans="1:21" ht="45" customHeight="1">
      <c r="A13" s="251"/>
      <c r="B13" s="251"/>
      <c r="C13" s="313"/>
      <c r="D13" s="265" t="s">
        <v>228</v>
      </c>
      <c r="E13" s="266"/>
      <c r="F13" s="267"/>
      <c r="G13" s="268"/>
      <c r="H13" s="268"/>
      <c r="I13" s="268"/>
      <c r="J13" s="268"/>
      <c r="K13" s="268"/>
      <c r="L13" s="268"/>
      <c r="M13" s="268"/>
      <c r="N13" s="268"/>
      <c r="O13" s="269"/>
      <c r="P13" s="304"/>
      <c r="Q13" s="305"/>
      <c r="R13" s="304"/>
      <c r="S13" s="305"/>
      <c r="T13" s="14"/>
      <c r="U13" s="12"/>
    </row>
    <row r="14" spans="1:21" ht="119.25" customHeight="1">
      <c r="A14" s="250"/>
      <c r="B14" s="250"/>
      <c r="C14" s="312" t="s">
        <v>78</v>
      </c>
      <c r="D14" s="273" t="s">
        <v>255</v>
      </c>
      <c r="E14" s="274"/>
      <c r="F14" s="274"/>
      <c r="G14" s="274"/>
      <c r="H14" s="274"/>
      <c r="I14" s="274"/>
      <c r="J14" s="274"/>
      <c r="K14" s="274"/>
      <c r="L14" s="274"/>
      <c r="M14" s="274"/>
      <c r="N14" s="274"/>
      <c r="O14" s="275"/>
      <c r="P14" s="302"/>
      <c r="Q14" s="303"/>
      <c r="R14" s="302"/>
      <c r="S14" s="303"/>
      <c r="T14" s="14"/>
      <c r="U14" s="12"/>
    </row>
    <row r="15" spans="1:21" ht="45" customHeight="1">
      <c r="A15" s="251"/>
      <c r="B15" s="251"/>
      <c r="C15" s="313"/>
      <c r="D15" s="265" t="s">
        <v>228</v>
      </c>
      <c r="E15" s="266"/>
      <c r="F15" s="267"/>
      <c r="G15" s="268"/>
      <c r="H15" s="268"/>
      <c r="I15" s="268"/>
      <c r="J15" s="268"/>
      <c r="K15" s="268"/>
      <c r="L15" s="268"/>
      <c r="M15" s="268"/>
      <c r="N15" s="268"/>
      <c r="O15" s="269"/>
      <c r="P15" s="304"/>
      <c r="Q15" s="305"/>
      <c r="R15" s="304"/>
      <c r="S15" s="305"/>
      <c r="T15" s="14"/>
      <c r="U15" s="12"/>
    </row>
    <row r="16" spans="1:21" ht="21" customHeight="1">
      <c r="A16" s="250"/>
      <c r="B16" s="250"/>
      <c r="C16" s="312" t="s">
        <v>79</v>
      </c>
      <c r="D16" s="273" t="s">
        <v>80</v>
      </c>
      <c r="E16" s="274"/>
      <c r="F16" s="274"/>
      <c r="G16" s="274"/>
      <c r="H16" s="274"/>
      <c r="I16" s="274"/>
      <c r="J16" s="274"/>
      <c r="K16" s="274"/>
      <c r="L16" s="274"/>
      <c r="M16" s="274"/>
      <c r="N16" s="274"/>
      <c r="O16" s="275"/>
      <c r="P16" s="302"/>
      <c r="Q16" s="303"/>
      <c r="R16" s="302"/>
      <c r="S16" s="303"/>
      <c r="T16" s="14"/>
      <c r="U16" s="12"/>
    </row>
    <row r="17" spans="1:21" ht="45" customHeight="1">
      <c r="A17" s="251"/>
      <c r="B17" s="251"/>
      <c r="C17" s="313"/>
      <c r="D17" s="265" t="s">
        <v>228</v>
      </c>
      <c r="E17" s="266"/>
      <c r="F17" s="267"/>
      <c r="G17" s="268"/>
      <c r="H17" s="268"/>
      <c r="I17" s="268"/>
      <c r="J17" s="268"/>
      <c r="K17" s="268"/>
      <c r="L17" s="268"/>
      <c r="M17" s="268"/>
      <c r="N17" s="268"/>
      <c r="O17" s="269"/>
      <c r="P17" s="304"/>
      <c r="Q17" s="305"/>
      <c r="R17" s="304"/>
      <c r="S17" s="305"/>
      <c r="T17" s="14"/>
      <c r="U17" s="12"/>
    </row>
    <row r="18" spans="1:21" ht="49.5" customHeight="1">
      <c r="A18" s="250"/>
      <c r="B18" s="250"/>
      <c r="C18" s="312" t="s">
        <v>81</v>
      </c>
      <c r="D18" s="273" t="s">
        <v>82</v>
      </c>
      <c r="E18" s="274"/>
      <c r="F18" s="274"/>
      <c r="G18" s="274"/>
      <c r="H18" s="274"/>
      <c r="I18" s="274"/>
      <c r="J18" s="274"/>
      <c r="K18" s="274"/>
      <c r="L18" s="274"/>
      <c r="M18" s="274"/>
      <c r="N18" s="274"/>
      <c r="O18" s="275"/>
      <c r="P18" s="302"/>
      <c r="Q18" s="303"/>
      <c r="R18" s="302"/>
      <c r="S18" s="303"/>
      <c r="T18" s="14"/>
      <c r="U18" s="12"/>
    </row>
    <row r="19" spans="1:21" ht="45" customHeight="1">
      <c r="A19" s="251"/>
      <c r="B19" s="251"/>
      <c r="C19" s="313"/>
      <c r="D19" s="265" t="s">
        <v>228</v>
      </c>
      <c r="E19" s="266"/>
      <c r="F19" s="267"/>
      <c r="G19" s="268"/>
      <c r="H19" s="268"/>
      <c r="I19" s="268"/>
      <c r="J19" s="268"/>
      <c r="K19" s="268"/>
      <c r="L19" s="268"/>
      <c r="M19" s="268"/>
      <c r="N19" s="268"/>
      <c r="O19" s="269"/>
      <c r="P19" s="304"/>
      <c r="Q19" s="305"/>
      <c r="R19" s="304"/>
      <c r="S19" s="305"/>
      <c r="T19" s="14"/>
      <c r="U19" s="12"/>
    </row>
    <row r="20" spans="1:21" ht="89.25" customHeight="1">
      <c r="A20" s="250"/>
      <c r="B20" s="250"/>
      <c r="C20" s="334" t="s">
        <v>83</v>
      </c>
      <c r="D20" s="273" t="s">
        <v>84</v>
      </c>
      <c r="E20" s="274"/>
      <c r="F20" s="274"/>
      <c r="G20" s="274"/>
      <c r="H20" s="274"/>
      <c r="I20" s="274"/>
      <c r="J20" s="274"/>
      <c r="K20" s="274"/>
      <c r="L20" s="274"/>
      <c r="M20" s="274"/>
      <c r="N20" s="274"/>
      <c r="O20" s="275"/>
      <c r="P20" s="302"/>
      <c r="Q20" s="303"/>
      <c r="R20" s="302"/>
      <c r="S20" s="303"/>
      <c r="T20" s="14"/>
      <c r="U20" s="12"/>
    </row>
    <row r="21" spans="1:21" ht="51.75" customHeight="1">
      <c r="A21" s="251"/>
      <c r="B21" s="251"/>
      <c r="C21" s="326"/>
      <c r="D21" s="265" t="s">
        <v>228</v>
      </c>
      <c r="E21" s="266"/>
      <c r="F21" s="267"/>
      <c r="G21" s="268"/>
      <c r="H21" s="268"/>
      <c r="I21" s="268"/>
      <c r="J21" s="268"/>
      <c r="K21" s="268"/>
      <c r="L21" s="268"/>
      <c r="M21" s="268"/>
      <c r="N21" s="268"/>
      <c r="O21" s="269"/>
      <c r="P21" s="326"/>
      <c r="Q21" s="327"/>
      <c r="R21" s="326"/>
      <c r="S21" s="327"/>
      <c r="T21" s="14"/>
      <c r="U21" s="12"/>
    </row>
    <row r="22" spans="1:19" ht="19.5" customHeight="1">
      <c r="A22" s="252">
        <f>COUNTA(A2:A21)</f>
        <v>0</v>
      </c>
      <c r="B22" s="252">
        <f>COUNTA(B2:B21)</f>
        <v>0</v>
      </c>
      <c r="C22" s="314" t="s">
        <v>32</v>
      </c>
      <c r="D22" s="315"/>
      <c r="E22" s="315"/>
      <c r="F22" s="315"/>
      <c r="G22" s="315"/>
      <c r="H22" s="315"/>
      <c r="I22" s="315"/>
      <c r="J22" s="315"/>
      <c r="K22" s="315"/>
      <c r="L22" s="316"/>
      <c r="M22" s="320" t="s">
        <v>33</v>
      </c>
      <c r="N22" s="321"/>
      <c r="O22" s="322"/>
      <c r="P22" s="306" t="e">
        <f>AVERAGE(P1:P21)</f>
        <v>#DIV/0!</v>
      </c>
      <c r="Q22" s="306"/>
      <c r="R22" s="306" t="e">
        <f>AVERAGE(R1:R21)</f>
        <v>#DIV/0!</v>
      </c>
      <c r="S22" s="306"/>
    </row>
    <row r="23" spans="1:19" ht="19.5" customHeight="1">
      <c r="A23" s="253"/>
      <c r="B23" s="253"/>
      <c r="C23" s="331"/>
      <c r="D23" s="332"/>
      <c r="E23" s="332"/>
      <c r="F23" s="332"/>
      <c r="G23" s="332"/>
      <c r="H23" s="332"/>
      <c r="I23" s="332"/>
      <c r="J23" s="332"/>
      <c r="K23" s="332"/>
      <c r="L23" s="333"/>
      <c r="M23" s="323"/>
      <c r="N23" s="324"/>
      <c r="O23" s="325"/>
      <c r="P23" s="306"/>
      <c r="Q23" s="306"/>
      <c r="R23" s="306"/>
      <c r="S23" s="306"/>
    </row>
    <row r="24" spans="1:19" ht="21.75" customHeight="1">
      <c r="A24" s="328" t="s">
        <v>215</v>
      </c>
      <c r="B24" s="329"/>
      <c r="C24" s="329"/>
      <c r="D24" s="329"/>
      <c r="E24" s="329"/>
      <c r="F24" s="329"/>
      <c r="G24" s="329"/>
      <c r="H24" s="329"/>
      <c r="I24" s="329"/>
      <c r="J24" s="329"/>
      <c r="K24" s="330"/>
      <c r="L24" s="81"/>
      <c r="M24" s="82"/>
      <c r="N24" s="82"/>
      <c r="O24" s="82"/>
      <c r="P24" s="82"/>
      <c r="Q24" s="83"/>
      <c r="R24" s="82"/>
      <c r="S24" s="83"/>
    </row>
    <row r="25" spans="1:19" ht="108" customHeight="1">
      <c r="A25" s="307"/>
      <c r="B25" s="308"/>
      <c r="C25" s="308"/>
      <c r="D25" s="308"/>
      <c r="E25" s="308"/>
      <c r="F25" s="308"/>
      <c r="G25" s="308"/>
      <c r="H25" s="308"/>
      <c r="I25" s="308"/>
      <c r="J25" s="308"/>
      <c r="K25" s="308"/>
      <c r="L25" s="308"/>
      <c r="M25" s="308"/>
      <c r="N25" s="308"/>
      <c r="O25" s="308"/>
      <c r="P25" s="308"/>
      <c r="Q25" s="308"/>
      <c r="R25" s="308"/>
      <c r="S25" s="309"/>
    </row>
    <row r="26" spans="1:14" ht="15.75">
      <c r="A26" s="180" t="s">
        <v>393</v>
      </c>
      <c r="C26" s="10"/>
      <c r="D26" s="10"/>
      <c r="E26" s="10"/>
      <c r="F26" s="10"/>
      <c r="G26" s="10"/>
      <c r="H26" s="10"/>
      <c r="I26" s="10"/>
      <c r="J26" s="10"/>
      <c r="K26" s="10"/>
      <c r="L26" s="10"/>
      <c r="M26" s="10"/>
      <c r="N26" s="10"/>
    </row>
    <row r="27" spans="3:14" ht="12.75">
      <c r="C27" s="10"/>
      <c r="D27" s="10"/>
      <c r="E27" s="10"/>
      <c r="F27" s="10"/>
      <c r="G27" s="10"/>
      <c r="H27" s="10"/>
      <c r="I27" s="10"/>
      <c r="J27" s="10"/>
      <c r="K27" s="10"/>
      <c r="L27" s="10"/>
      <c r="M27" s="10"/>
      <c r="N27" s="10"/>
    </row>
    <row r="28" spans="3:18" ht="15">
      <c r="C28" s="10"/>
      <c r="D28" s="10"/>
      <c r="E28" s="10"/>
      <c r="F28" s="10"/>
      <c r="G28" s="10"/>
      <c r="H28" s="10"/>
      <c r="I28" s="10"/>
      <c r="J28" s="10"/>
      <c r="K28" s="10"/>
      <c r="L28" s="10"/>
      <c r="M28" s="10"/>
      <c r="N28" s="10"/>
      <c r="P28" s="85">
        <f>COUNTIF(P2:P21,"5")</f>
        <v>0</v>
      </c>
      <c r="R28" s="85">
        <f>COUNTIF(R2:R21,"5")</f>
        <v>0</v>
      </c>
    </row>
    <row r="30" spans="16:18" ht="21">
      <c r="P30" s="84">
        <f>COUNTA(P2:P21)</f>
        <v>0</v>
      </c>
      <c r="R30" s="84">
        <f>COUNTA(R2:R21)</f>
        <v>0</v>
      </c>
    </row>
  </sheetData>
  <sheetProtection/>
  <mergeCells count="91">
    <mergeCell ref="F21:O21"/>
    <mergeCell ref="D17:E17"/>
    <mergeCell ref="A22:A23"/>
    <mergeCell ref="C22:L23"/>
    <mergeCell ref="M22:O23"/>
    <mergeCell ref="P22:Q23"/>
    <mergeCell ref="A20:A21"/>
    <mergeCell ref="C20:C21"/>
    <mergeCell ref="D20:O20"/>
    <mergeCell ref="P20:Q21"/>
    <mergeCell ref="D21:E21"/>
    <mergeCell ref="A14:A15"/>
    <mergeCell ref="C14:C15"/>
    <mergeCell ref="D14:O14"/>
    <mergeCell ref="P14:Q15"/>
    <mergeCell ref="D15:E15"/>
    <mergeCell ref="F15:O15"/>
    <mergeCell ref="B14:B15"/>
    <mergeCell ref="F17:O17"/>
    <mergeCell ref="B16:B17"/>
    <mergeCell ref="A12:A13"/>
    <mergeCell ref="C12:C13"/>
    <mergeCell ref="D12:O12"/>
    <mergeCell ref="P12:Q13"/>
    <mergeCell ref="D13:E13"/>
    <mergeCell ref="F13:O13"/>
    <mergeCell ref="B12:B13"/>
    <mergeCell ref="A10:A11"/>
    <mergeCell ref="C10:C11"/>
    <mergeCell ref="D10:O10"/>
    <mergeCell ref="P10:Q11"/>
    <mergeCell ref="D11:E11"/>
    <mergeCell ref="F11:O11"/>
    <mergeCell ref="B10:B11"/>
    <mergeCell ref="A6:A7"/>
    <mergeCell ref="A8:A9"/>
    <mergeCell ref="C8:C9"/>
    <mergeCell ref="D8:O8"/>
    <mergeCell ref="P8:Q9"/>
    <mergeCell ref="D9:E9"/>
    <mergeCell ref="F9:O9"/>
    <mergeCell ref="B8:B9"/>
    <mergeCell ref="F7:O7"/>
    <mergeCell ref="C1:J1"/>
    <mergeCell ref="P1:Q1"/>
    <mergeCell ref="A24:K24"/>
    <mergeCell ref="P4:Q5"/>
    <mergeCell ref="D5:E5"/>
    <mergeCell ref="F5:O5"/>
    <mergeCell ref="A2:A3"/>
    <mergeCell ref="C2:C3"/>
    <mergeCell ref="A4:A5"/>
    <mergeCell ref="D2:O2"/>
    <mergeCell ref="C4:C5"/>
    <mergeCell ref="D4:O4"/>
    <mergeCell ref="B2:B3"/>
    <mergeCell ref="B4:B5"/>
    <mergeCell ref="R10:S11"/>
    <mergeCell ref="C6:C7"/>
    <mergeCell ref="D6:O6"/>
    <mergeCell ref="P6:Q7"/>
    <mergeCell ref="D7:E7"/>
    <mergeCell ref="B6:B7"/>
    <mergeCell ref="R12:S13"/>
    <mergeCell ref="R14:S15"/>
    <mergeCell ref="P2:Q3"/>
    <mergeCell ref="D3:E3"/>
    <mergeCell ref="F3:O3"/>
    <mergeCell ref="R1:S1"/>
    <mergeCell ref="R2:S3"/>
    <mergeCell ref="R4:S5"/>
    <mergeCell ref="R6:S7"/>
    <mergeCell ref="R8:S9"/>
    <mergeCell ref="R16:S17"/>
    <mergeCell ref="R18:S19"/>
    <mergeCell ref="R20:S21"/>
    <mergeCell ref="R22:S23"/>
    <mergeCell ref="A25:S25"/>
    <mergeCell ref="B20:B21"/>
    <mergeCell ref="B22:B23"/>
    <mergeCell ref="A16:A17"/>
    <mergeCell ref="C16:C17"/>
    <mergeCell ref="D16:O16"/>
    <mergeCell ref="P16:Q17"/>
    <mergeCell ref="A18:A19"/>
    <mergeCell ref="C18:C19"/>
    <mergeCell ref="D18:O18"/>
    <mergeCell ref="P18:Q19"/>
    <mergeCell ref="D19:E19"/>
    <mergeCell ref="F19:O19"/>
    <mergeCell ref="B18:B19"/>
  </mergeCells>
  <conditionalFormatting sqref="P2:Q20">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P2:Q20">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R2:S20">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2:S20">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ir" error="Input a Whole Number between 1 and 5" sqref="P2:S20">
      <formula1>1</formula1>
      <formula2>5</formula2>
    </dataValidation>
    <dataValidation type="list" allowBlank="1" showInputMessage="1" showErrorMessage="1" sqref="A2:B21">
      <formula1>yesm</formula1>
    </dataValidation>
  </dataValidations>
  <printOptions horizontalCentered="1"/>
  <pageMargins left="0.45" right="0.45" top="0.75" bottom="0.75" header="0.3" footer="0.3"/>
  <pageSetup horizontalDpi="200" verticalDpi="200" orientation="landscape" scale="44" r:id="rId1"/>
  <headerFooter scaleWithDoc="0" alignWithMargins="0">
    <oddHeader>&amp;L&amp;26Production Readiness Assessment</oddHeader>
    <oddFooter xml:space="preserve">&amp;L&amp;12K2191 Rev 04-09-2019 - Production Readiness / Risk Management </oddFooter>
  </headerFooter>
</worksheet>
</file>

<file path=xl/worksheets/sheet7.xml><?xml version="1.0" encoding="utf-8"?>
<worksheet xmlns="http://schemas.openxmlformats.org/spreadsheetml/2006/main" xmlns:r="http://schemas.openxmlformats.org/officeDocument/2006/relationships">
  <sheetPr>
    <tabColor rgb="FFFFFF00"/>
  </sheetPr>
  <dimension ref="A1:U47"/>
  <sheetViews>
    <sheetView zoomScale="60" zoomScaleNormal="60" zoomScalePageLayoutView="0" workbookViewId="0" topLeftCell="A1">
      <selection activeCell="A44" sqref="A44"/>
    </sheetView>
  </sheetViews>
  <sheetFormatPr defaultColWidth="9.140625" defaultRowHeight="15"/>
  <cols>
    <col min="1" max="1" width="14.7109375" style="7" bestFit="1" customWidth="1"/>
    <col min="2" max="2" width="14.7109375" style="7" customWidth="1"/>
    <col min="3" max="3" width="6.7109375" style="7" customWidth="1"/>
    <col min="4" max="4" width="9.28125" style="7" customWidth="1"/>
    <col min="5" max="5" width="9.8515625" style="7" customWidth="1"/>
    <col min="6" max="10" width="6.7109375" style="7" customWidth="1"/>
    <col min="11" max="15" width="32.7109375" style="7" customWidth="1"/>
    <col min="16" max="19" width="9.7109375" style="7" customWidth="1"/>
    <col min="20" max="21" width="9.140625" style="15" customWidth="1"/>
    <col min="22" max="16384" width="9.140625" style="7" customWidth="1"/>
  </cols>
  <sheetData>
    <row r="1" spans="1:19" ht="54.75" customHeight="1">
      <c r="A1" s="100" t="s">
        <v>330</v>
      </c>
      <c r="B1" s="102" t="s">
        <v>331</v>
      </c>
      <c r="C1" s="287" t="s">
        <v>233</v>
      </c>
      <c r="D1" s="288"/>
      <c r="E1" s="288"/>
      <c r="F1" s="288"/>
      <c r="G1" s="288"/>
      <c r="H1" s="288"/>
      <c r="I1" s="288"/>
      <c r="J1" s="289"/>
      <c r="K1" s="97"/>
      <c r="L1" s="97"/>
      <c r="M1" s="97"/>
      <c r="N1" s="97"/>
      <c r="O1" s="97"/>
      <c r="P1" s="290" t="s">
        <v>227</v>
      </c>
      <c r="Q1" s="291"/>
      <c r="R1" s="290" t="s">
        <v>332</v>
      </c>
      <c r="S1" s="291"/>
    </row>
    <row r="2" spans="1:21" ht="51" customHeight="1">
      <c r="A2" s="250"/>
      <c r="B2" s="250"/>
      <c r="C2" s="311" t="s">
        <v>85</v>
      </c>
      <c r="D2" s="273" t="s">
        <v>387</v>
      </c>
      <c r="E2" s="274"/>
      <c r="F2" s="274"/>
      <c r="G2" s="274"/>
      <c r="H2" s="274"/>
      <c r="I2" s="274"/>
      <c r="J2" s="274"/>
      <c r="K2" s="274"/>
      <c r="L2" s="274"/>
      <c r="M2" s="274"/>
      <c r="N2" s="274"/>
      <c r="O2" s="275"/>
      <c r="P2" s="302"/>
      <c r="Q2" s="303"/>
      <c r="R2" s="302"/>
      <c r="S2" s="303"/>
      <c r="T2" s="16"/>
      <c r="U2" s="16"/>
    </row>
    <row r="3" spans="1:21" ht="45" customHeight="1">
      <c r="A3" s="251"/>
      <c r="B3" s="251"/>
      <c r="C3" s="311"/>
      <c r="D3" s="265" t="s">
        <v>228</v>
      </c>
      <c r="E3" s="266"/>
      <c r="F3" s="267"/>
      <c r="G3" s="268"/>
      <c r="H3" s="268"/>
      <c r="I3" s="268"/>
      <c r="J3" s="268"/>
      <c r="K3" s="268"/>
      <c r="L3" s="268"/>
      <c r="M3" s="268"/>
      <c r="N3" s="268"/>
      <c r="O3" s="269"/>
      <c r="P3" s="304"/>
      <c r="Q3" s="305"/>
      <c r="R3" s="304"/>
      <c r="S3" s="305"/>
      <c r="T3" s="16"/>
      <c r="U3" s="16"/>
    </row>
    <row r="4" spans="1:21" ht="26.25" customHeight="1">
      <c r="A4" s="250"/>
      <c r="B4" s="250"/>
      <c r="C4" s="311" t="s">
        <v>86</v>
      </c>
      <c r="D4" s="273" t="s">
        <v>358</v>
      </c>
      <c r="E4" s="274"/>
      <c r="F4" s="274"/>
      <c r="G4" s="274"/>
      <c r="H4" s="274"/>
      <c r="I4" s="274"/>
      <c r="J4" s="274"/>
      <c r="K4" s="274"/>
      <c r="L4" s="274"/>
      <c r="M4" s="274"/>
      <c r="N4" s="274"/>
      <c r="O4" s="275"/>
      <c r="P4" s="302"/>
      <c r="Q4" s="303"/>
      <c r="R4" s="302"/>
      <c r="S4" s="303"/>
      <c r="T4" s="16"/>
      <c r="U4" s="16"/>
    </row>
    <row r="5" spans="1:21" ht="45" customHeight="1">
      <c r="A5" s="251"/>
      <c r="B5" s="251"/>
      <c r="C5" s="311"/>
      <c r="D5" s="265" t="s">
        <v>228</v>
      </c>
      <c r="E5" s="266"/>
      <c r="F5" s="267"/>
      <c r="G5" s="268"/>
      <c r="H5" s="268"/>
      <c r="I5" s="268"/>
      <c r="J5" s="268"/>
      <c r="K5" s="268"/>
      <c r="L5" s="268"/>
      <c r="M5" s="268"/>
      <c r="N5" s="268"/>
      <c r="O5" s="269"/>
      <c r="P5" s="304"/>
      <c r="Q5" s="305"/>
      <c r="R5" s="304"/>
      <c r="S5" s="305"/>
      <c r="T5" s="16"/>
      <c r="U5" s="16"/>
    </row>
    <row r="6" spans="1:21" ht="51.75" customHeight="1">
      <c r="A6" s="250"/>
      <c r="B6" s="250"/>
      <c r="C6" s="310" t="s">
        <v>87</v>
      </c>
      <c r="D6" s="273" t="s">
        <v>359</v>
      </c>
      <c r="E6" s="274"/>
      <c r="F6" s="274"/>
      <c r="G6" s="274"/>
      <c r="H6" s="274"/>
      <c r="I6" s="274"/>
      <c r="J6" s="274"/>
      <c r="K6" s="274"/>
      <c r="L6" s="274"/>
      <c r="M6" s="274"/>
      <c r="N6" s="274"/>
      <c r="O6" s="275"/>
      <c r="P6" s="302"/>
      <c r="Q6" s="303"/>
      <c r="R6" s="302"/>
      <c r="S6" s="303"/>
      <c r="T6" s="16"/>
      <c r="U6" s="16"/>
    </row>
    <row r="7" spans="1:21" ht="45" customHeight="1">
      <c r="A7" s="251"/>
      <c r="B7" s="251"/>
      <c r="C7" s="310"/>
      <c r="D7" s="265" t="s">
        <v>228</v>
      </c>
      <c r="E7" s="266"/>
      <c r="F7" s="267"/>
      <c r="G7" s="268"/>
      <c r="H7" s="268"/>
      <c r="I7" s="268"/>
      <c r="J7" s="268"/>
      <c r="K7" s="268"/>
      <c r="L7" s="268"/>
      <c r="M7" s="268"/>
      <c r="N7" s="268"/>
      <c r="O7" s="269"/>
      <c r="P7" s="304"/>
      <c r="Q7" s="305"/>
      <c r="R7" s="304"/>
      <c r="S7" s="305"/>
      <c r="T7" s="16"/>
      <c r="U7" s="16"/>
    </row>
    <row r="8" spans="1:21" ht="48.75" customHeight="1">
      <c r="A8" s="250"/>
      <c r="B8" s="250"/>
      <c r="C8" s="310" t="s">
        <v>88</v>
      </c>
      <c r="D8" s="273" t="s">
        <v>360</v>
      </c>
      <c r="E8" s="274"/>
      <c r="F8" s="274"/>
      <c r="G8" s="274"/>
      <c r="H8" s="274"/>
      <c r="I8" s="274"/>
      <c r="J8" s="274"/>
      <c r="K8" s="274"/>
      <c r="L8" s="274"/>
      <c r="M8" s="274"/>
      <c r="N8" s="274"/>
      <c r="O8" s="275"/>
      <c r="P8" s="302"/>
      <c r="Q8" s="303"/>
      <c r="R8" s="302"/>
      <c r="S8" s="303"/>
      <c r="T8" s="16"/>
      <c r="U8" s="16"/>
    </row>
    <row r="9" spans="1:21" ht="45" customHeight="1">
      <c r="A9" s="251"/>
      <c r="B9" s="251"/>
      <c r="C9" s="310"/>
      <c r="D9" s="265" t="s">
        <v>228</v>
      </c>
      <c r="E9" s="266"/>
      <c r="F9" s="267"/>
      <c r="G9" s="268"/>
      <c r="H9" s="268"/>
      <c r="I9" s="268"/>
      <c r="J9" s="268"/>
      <c r="K9" s="268"/>
      <c r="L9" s="268"/>
      <c r="M9" s="268"/>
      <c r="N9" s="268"/>
      <c r="O9" s="269"/>
      <c r="P9" s="304"/>
      <c r="Q9" s="305"/>
      <c r="R9" s="304"/>
      <c r="S9" s="305"/>
      <c r="T9" s="16"/>
      <c r="U9" s="16"/>
    </row>
    <row r="10" spans="1:21" ht="48" customHeight="1">
      <c r="A10" s="250"/>
      <c r="B10" s="250"/>
      <c r="C10" s="310" t="s">
        <v>89</v>
      </c>
      <c r="D10" s="273" t="s">
        <v>361</v>
      </c>
      <c r="E10" s="274"/>
      <c r="F10" s="274"/>
      <c r="G10" s="274"/>
      <c r="H10" s="274"/>
      <c r="I10" s="274"/>
      <c r="J10" s="274"/>
      <c r="K10" s="274"/>
      <c r="L10" s="274"/>
      <c r="M10" s="274"/>
      <c r="N10" s="274"/>
      <c r="O10" s="275"/>
      <c r="P10" s="302"/>
      <c r="Q10" s="303"/>
      <c r="R10" s="302"/>
      <c r="S10" s="303"/>
      <c r="T10" s="16"/>
      <c r="U10" s="16"/>
    </row>
    <row r="11" spans="1:21" ht="45" customHeight="1">
      <c r="A11" s="251"/>
      <c r="B11" s="251"/>
      <c r="C11" s="310"/>
      <c r="D11" s="265" t="s">
        <v>228</v>
      </c>
      <c r="E11" s="266"/>
      <c r="F11" s="267"/>
      <c r="G11" s="268"/>
      <c r="H11" s="268"/>
      <c r="I11" s="268"/>
      <c r="J11" s="268"/>
      <c r="K11" s="268"/>
      <c r="L11" s="268"/>
      <c r="M11" s="268"/>
      <c r="N11" s="268"/>
      <c r="O11" s="269"/>
      <c r="P11" s="304"/>
      <c r="Q11" s="305"/>
      <c r="R11" s="304"/>
      <c r="S11" s="305"/>
      <c r="T11" s="16"/>
      <c r="U11" s="16"/>
    </row>
    <row r="12" spans="1:21" ht="48" customHeight="1">
      <c r="A12" s="250"/>
      <c r="B12" s="250"/>
      <c r="C12" s="310" t="s">
        <v>90</v>
      </c>
      <c r="D12" s="273" t="s">
        <v>362</v>
      </c>
      <c r="E12" s="274"/>
      <c r="F12" s="274"/>
      <c r="G12" s="274"/>
      <c r="H12" s="274"/>
      <c r="I12" s="274"/>
      <c r="J12" s="274"/>
      <c r="K12" s="274"/>
      <c r="L12" s="274"/>
      <c r="M12" s="274"/>
      <c r="N12" s="274"/>
      <c r="O12" s="275"/>
      <c r="P12" s="302"/>
      <c r="Q12" s="303"/>
      <c r="R12" s="302"/>
      <c r="S12" s="303"/>
      <c r="T12" s="16"/>
      <c r="U12" s="16"/>
    </row>
    <row r="13" spans="1:21" ht="45" customHeight="1">
      <c r="A13" s="251"/>
      <c r="B13" s="251"/>
      <c r="C13" s="310"/>
      <c r="D13" s="265" t="s">
        <v>228</v>
      </c>
      <c r="E13" s="266"/>
      <c r="F13" s="267"/>
      <c r="G13" s="268"/>
      <c r="H13" s="268"/>
      <c r="I13" s="268"/>
      <c r="J13" s="268"/>
      <c r="K13" s="268"/>
      <c r="L13" s="268"/>
      <c r="M13" s="268"/>
      <c r="N13" s="268"/>
      <c r="O13" s="269"/>
      <c r="P13" s="304"/>
      <c r="Q13" s="305"/>
      <c r="R13" s="304"/>
      <c r="S13" s="305"/>
      <c r="T13" s="16"/>
      <c r="U13" s="16"/>
    </row>
    <row r="14" spans="1:21" ht="48" customHeight="1">
      <c r="A14" s="250"/>
      <c r="B14" s="250"/>
      <c r="C14" s="310" t="s">
        <v>91</v>
      </c>
      <c r="D14" s="273" t="s">
        <v>392</v>
      </c>
      <c r="E14" s="274"/>
      <c r="F14" s="274"/>
      <c r="G14" s="274"/>
      <c r="H14" s="274"/>
      <c r="I14" s="274"/>
      <c r="J14" s="274"/>
      <c r="K14" s="274"/>
      <c r="L14" s="274"/>
      <c r="M14" s="274"/>
      <c r="N14" s="274"/>
      <c r="O14" s="275"/>
      <c r="P14" s="302"/>
      <c r="Q14" s="303"/>
      <c r="R14" s="302"/>
      <c r="S14" s="303"/>
      <c r="T14" s="16"/>
      <c r="U14" s="16"/>
    </row>
    <row r="15" spans="1:21" ht="45" customHeight="1">
      <c r="A15" s="251"/>
      <c r="B15" s="251"/>
      <c r="C15" s="310"/>
      <c r="D15" s="265" t="s">
        <v>228</v>
      </c>
      <c r="E15" s="266"/>
      <c r="F15" s="267"/>
      <c r="G15" s="268"/>
      <c r="H15" s="268"/>
      <c r="I15" s="268"/>
      <c r="J15" s="268"/>
      <c r="K15" s="268"/>
      <c r="L15" s="268"/>
      <c r="M15" s="268"/>
      <c r="N15" s="268"/>
      <c r="O15" s="269"/>
      <c r="P15" s="304"/>
      <c r="Q15" s="305"/>
      <c r="R15" s="304"/>
      <c r="S15" s="305"/>
      <c r="T15" s="16"/>
      <c r="U15" s="16"/>
    </row>
    <row r="16" spans="1:21" ht="21" customHeight="1">
      <c r="A16" s="250"/>
      <c r="B16" s="250"/>
      <c r="C16" s="310" t="s">
        <v>92</v>
      </c>
      <c r="D16" s="273" t="s">
        <v>363</v>
      </c>
      <c r="E16" s="274"/>
      <c r="F16" s="274"/>
      <c r="G16" s="274"/>
      <c r="H16" s="274"/>
      <c r="I16" s="274"/>
      <c r="J16" s="274"/>
      <c r="K16" s="274"/>
      <c r="L16" s="274"/>
      <c r="M16" s="274"/>
      <c r="N16" s="274"/>
      <c r="O16" s="275"/>
      <c r="P16" s="302"/>
      <c r="Q16" s="303"/>
      <c r="R16" s="302"/>
      <c r="S16" s="303"/>
      <c r="T16" s="16"/>
      <c r="U16" s="16"/>
    </row>
    <row r="17" spans="1:21" ht="45" customHeight="1">
      <c r="A17" s="251"/>
      <c r="B17" s="251"/>
      <c r="C17" s="310"/>
      <c r="D17" s="265" t="s">
        <v>228</v>
      </c>
      <c r="E17" s="266"/>
      <c r="F17" s="267"/>
      <c r="G17" s="268"/>
      <c r="H17" s="268"/>
      <c r="I17" s="268"/>
      <c r="J17" s="268"/>
      <c r="K17" s="268"/>
      <c r="L17" s="268"/>
      <c r="M17" s="268"/>
      <c r="N17" s="268"/>
      <c r="O17" s="269"/>
      <c r="P17" s="304"/>
      <c r="Q17" s="305"/>
      <c r="R17" s="304"/>
      <c r="S17" s="305"/>
      <c r="T17" s="16"/>
      <c r="U17" s="16"/>
    </row>
    <row r="18" spans="1:21" ht="21" customHeight="1">
      <c r="A18" s="250"/>
      <c r="B18" s="250"/>
      <c r="C18" s="250" t="s">
        <v>93</v>
      </c>
      <c r="D18" s="273" t="s">
        <v>364</v>
      </c>
      <c r="E18" s="274"/>
      <c r="F18" s="274"/>
      <c r="G18" s="274"/>
      <c r="H18" s="274"/>
      <c r="I18" s="274"/>
      <c r="J18" s="274"/>
      <c r="K18" s="274"/>
      <c r="L18" s="274"/>
      <c r="M18" s="274"/>
      <c r="N18" s="274"/>
      <c r="O18" s="275"/>
      <c r="P18" s="302"/>
      <c r="Q18" s="303"/>
      <c r="R18" s="302"/>
      <c r="S18" s="303"/>
      <c r="T18" s="16"/>
      <c r="U18" s="16"/>
    </row>
    <row r="19" spans="1:21" ht="45" customHeight="1">
      <c r="A19" s="251"/>
      <c r="B19" s="251"/>
      <c r="C19" s="251"/>
      <c r="D19" s="265" t="s">
        <v>228</v>
      </c>
      <c r="E19" s="266"/>
      <c r="F19" s="267"/>
      <c r="G19" s="268"/>
      <c r="H19" s="268"/>
      <c r="I19" s="268"/>
      <c r="J19" s="268"/>
      <c r="K19" s="268"/>
      <c r="L19" s="268"/>
      <c r="M19" s="268"/>
      <c r="N19" s="268"/>
      <c r="O19" s="269"/>
      <c r="P19" s="304"/>
      <c r="Q19" s="305"/>
      <c r="R19" s="304"/>
      <c r="S19" s="305"/>
      <c r="T19" s="16"/>
      <c r="U19" s="16"/>
    </row>
    <row r="20" spans="1:21" ht="43.5" customHeight="1">
      <c r="A20" s="250"/>
      <c r="B20" s="250"/>
      <c r="C20" s="310" t="s">
        <v>94</v>
      </c>
      <c r="D20" s="273" t="s">
        <v>365</v>
      </c>
      <c r="E20" s="274"/>
      <c r="F20" s="274"/>
      <c r="G20" s="274"/>
      <c r="H20" s="274"/>
      <c r="I20" s="274"/>
      <c r="J20" s="274"/>
      <c r="K20" s="274"/>
      <c r="L20" s="274"/>
      <c r="M20" s="274"/>
      <c r="N20" s="274"/>
      <c r="O20" s="275"/>
      <c r="P20" s="302"/>
      <c r="Q20" s="303"/>
      <c r="R20" s="302"/>
      <c r="S20" s="303"/>
      <c r="T20" s="16"/>
      <c r="U20" s="16"/>
    </row>
    <row r="21" spans="1:21" ht="45" customHeight="1">
      <c r="A21" s="251"/>
      <c r="B21" s="251"/>
      <c r="C21" s="310"/>
      <c r="D21" s="265" t="s">
        <v>228</v>
      </c>
      <c r="E21" s="266"/>
      <c r="F21" s="267"/>
      <c r="G21" s="268"/>
      <c r="H21" s="268"/>
      <c r="I21" s="268"/>
      <c r="J21" s="268"/>
      <c r="K21" s="268"/>
      <c r="L21" s="268"/>
      <c r="M21" s="268"/>
      <c r="N21" s="268"/>
      <c r="O21" s="269"/>
      <c r="P21" s="304"/>
      <c r="Q21" s="305"/>
      <c r="R21" s="304"/>
      <c r="S21" s="305"/>
      <c r="T21" s="16"/>
      <c r="U21" s="16"/>
    </row>
    <row r="22" spans="1:21" ht="46.5" customHeight="1">
      <c r="A22" s="250"/>
      <c r="B22" s="250"/>
      <c r="C22" s="310" t="s">
        <v>95</v>
      </c>
      <c r="D22" s="273" t="s">
        <v>97</v>
      </c>
      <c r="E22" s="274"/>
      <c r="F22" s="274"/>
      <c r="G22" s="274"/>
      <c r="H22" s="274"/>
      <c r="I22" s="274"/>
      <c r="J22" s="274"/>
      <c r="K22" s="274"/>
      <c r="L22" s="274"/>
      <c r="M22" s="274"/>
      <c r="N22" s="274"/>
      <c r="O22" s="275"/>
      <c r="P22" s="302"/>
      <c r="Q22" s="303"/>
      <c r="R22" s="302"/>
      <c r="S22" s="303"/>
      <c r="T22" s="16"/>
      <c r="U22" s="16"/>
    </row>
    <row r="23" spans="1:21" ht="45" customHeight="1">
      <c r="A23" s="251"/>
      <c r="B23" s="251"/>
      <c r="C23" s="310"/>
      <c r="D23" s="265" t="s">
        <v>228</v>
      </c>
      <c r="E23" s="266"/>
      <c r="F23" s="267"/>
      <c r="G23" s="268"/>
      <c r="H23" s="268"/>
      <c r="I23" s="268"/>
      <c r="J23" s="268"/>
      <c r="K23" s="268"/>
      <c r="L23" s="268"/>
      <c r="M23" s="268"/>
      <c r="N23" s="268"/>
      <c r="O23" s="269"/>
      <c r="P23" s="304"/>
      <c r="Q23" s="305"/>
      <c r="R23" s="304"/>
      <c r="S23" s="305"/>
      <c r="T23" s="16"/>
      <c r="U23" s="16"/>
    </row>
    <row r="24" spans="1:21" ht="46.5" customHeight="1">
      <c r="A24" s="250"/>
      <c r="B24" s="250"/>
      <c r="C24" s="310" t="s">
        <v>96</v>
      </c>
      <c r="D24" s="273" t="s">
        <v>366</v>
      </c>
      <c r="E24" s="274"/>
      <c r="F24" s="274"/>
      <c r="G24" s="274"/>
      <c r="H24" s="274"/>
      <c r="I24" s="274"/>
      <c r="J24" s="274"/>
      <c r="K24" s="274"/>
      <c r="L24" s="274"/>
      <c r="M24" s="274"/>
      <c r="N24" s="274"/>
      <c r="O24" s="275"/>
      <c r="P24" s="302"/>
      <c r="Q24" s="303"/>
      <c r="R24" s="302"/>
      <c r="S24" s="303"/>
      <c r="T24" s="16"/>
      <c r="U24" s="16"/>
    </row>
    <row r="25" spans="1:21" ht="45" customHeight="1">
      <c r="A25" s="251"/>
      <c r="B25" s="251"/>
      <c r="C25" s="310"/>
      <c r="D25" s="265" t="s">
        <v>228</v>
      </c>
      <c r="E25" s="266"/>
      <c r="F25" s="267"/>
      <c r="G25" s="268"/>
      <c r="H25" s="268"/>
      <c r="I25" s="268"/>
      <c r="J25" s="268"/>
      <c r="K25" s="268"/>
      <c r="L25" s="268"/>
      <c r="M25" s="268"/>
      <c r="N25" s="268"/>
      <c r="O25" s="269"/>
      <c r="P25" s="304"/>
      <c r="Q25" s="305"/>
      <c r="R25" s="304"/>
      <c r="S25" s="305"/>
      <c r="T25" s="16"/>
      <c r="U25" s="16"/>
    </row>
    <row r="26" spans="1:21" ht="21" customHeight="1">
      <c r="A26" s="250"/>
      <c r="B26" s="250"/>
      <c r="C26" s="310" t="s">
        <v>98</v>
      </c>
      <c r="D26" s="258" t="s">
        <v>289</v>
      </c>
      <c r="E26" s="259"/>
      <c r="F26" s="259"/>
      <c r="G26" s="259"/>
      <c r="H26" s="259"/>
      <c r="I26" s="259"/>
      <c r="J26" s="259"/>
      <c r="K26" s="259"/>
      <c r="L26" s="259"/>
      <c r="M26" s="259"/>
      <c r="N26" s="259"/>
      <c r="O26" s="260"/>
      <c r="P26" s="302"/>
      <c r="Q26" s="303"/>
      <c r="R26" s="302"/>
      <c r="S26" s="303"/>
      <c r="T26" s="16"/>
      <c r="U26" s="16"/>
    </row>
    <row r="27" spans="1:21" ht="45" customHeight="1">
      <c r="A27" s="251"/>
      <c r="B27" s="251"/>
      <c r="C27" s="310"/>
      <c r="D27" s="265" t="s">
        <v>228</v>
      </c>
      <c r="E27" s="266"/>
      <c r="F27" s="267"/>
      <c r="G27" s="268"/>
      <c r="H27" s="268"/>
      <c r="I27" s="268"/>
      <c r="J27" s="268"/>
      <c r="K27" s="268"/>
      <c r="L27" s="268"/>
      <c r="M27" s="268"/>
      <c r="N27" s="268"/>
      <c r="O27" s="269"/>
      <c r="P27" s="304"/>
      <c r="Q27" s="305"/>
      <c r="R27" s="304"/>
      <c r="S27" s="305"/>
      <c r="T27" s="16"/>
      <c r="U27" s="16"/>
    </row>
    <row r="28" spans="1:21" ht="44.25" customHeight="1">
      <c r="A28" s="250"/>
      <c r="B28" s="250"/>
      <c r="C28" s="250" t="s">
        <v>99</v>
      </c>
      <c r="D28" s="273" t="s">
        <v>367</v>
      </c>
      <c r="E28" s="274"/>
      <c r="F28" s="274"/>
      <c r="G28" s="274"/>
      <c r="H28" s="274"/>
      <c r="I28" s="274"/>
      <c r="J28" s="274"/>
      <c r="K28" s="274"/>
      <c r="L28" s="274"/>
      <c r="M28" s="274"/>
      <c r="N28" s="274"/>
      <c r="O28" s="275"/>
      <c r="P28" s="302"/>
      <c r="Q28" s="303"/>
      <c r="R28" s="302"/>
      <c r="S28" s="303"/>
      <c r="T28" s="16"/>
      <c r="U28" s="16"/>
    </row>
    <row r="29" spans="1:21" ht="45" customHeight="1">
      <c r="A29" s="251"/>
      <c r="B29" s="251"/>
      <c r="C29" s="251"/>
      <c r="D29" s="265" t="s">
        <v>228</v>
      </c>
      <c r="E29" s="266"/>
      <c r="F29" s="267"/>
      <c r="G29" s="268"/>
      <c r="H29" s="268"/>
      <c r="I29" s="268"/>
      <c r="J29" s="268"/>
      <c r="K29" s="268"/>
      <c r="L29" s="268"/>
      <c r="M29" s="268"/>
      <c r="N29" s="268"/>
      <c r="O29" s="269"/>
      <c r="P29" s="304"/>
      <c r="Q29" s="305"/>
      <c r="R29" s="304"/>
      <c r="S29" s="305"/>
      <c r="T29" s="16"/>
      <c r="U29" s="16"/>
    </row>
    <row r="30" spans="1:21" ht="66.75" customHeight="1">
      <c r="A30" s="250"/>
      <c r="B30" s="250"/>
      <c r="C30" s="310" t="s">
        <v>276</v>
      </c>
      <c r="D30" s="273" t="s">
        <v>368</v>
      </c>
      <c r="E30" s="274"/>
      <c r="F30" s="274"/>
      <c r="G30" s="274"/>
      <c r="H30" s="274"/>
      <c r="I30" s="274"/>
      <c r="J30" s="274"/>
      <c r="K30" s="274"/>
      <c r="L30" s="274"/>
      <c r="M30" s="274"/>
      <c r="N30" s="274"/>
      <c r="O30" s="275"/>
      <c r="P30" s="302"/>
      <c r="Q30" s="303"/>
      <c r="R30" s="302"/>
      <c r="S30" s="303"/>
      <c r="T30" s="16"/>
      <c r="U30" s="16"/>
    </row>
    <row r="31" spans="1:21" ht="45" customHeight="1">
      <c r="A31" s="251"/>
      <c r="B31" s="251"/>
      <c r="C31" s="310"/>
      <c r="D31" s="265" t="s">
        <v>228</v>
      </c>
      <c r="E31" s="266"/>
      <c r="F31" s="267"/>
      <c r="G31" s="268"/>
      <c r="H31" s="268"/>
      <c r="I31" s="268"/>
      <c r="J31" s="268"/>
      <c r="K31" s="268"/>
      <c r="L31" s="268"/>
      <c r="M31" s="268"/>
      <c r="N31" s="268"/>
      <c r="O31" s="269"/>
      <c r="P31" s="304"/>
      <c r="Q31" s="305"/>
      <c r="R31" s="304"/>
      <c r="S31" s="305"/>
      <c r="T31" s="16"/>
      <c r="U31" s="16"/>
    </row>
    <row r="32" spans="1:21" ht="21" customHeight="1">
      <c r="A32" s="112"/>
      <c r="B32" s="250"/>
      <c r="C32" s="310" t="s">
        <v>354</v>
      </c>
      <c r="D32" s="273" t="s">
        <v>369</v>
      </c>
      <c r="E32" s="274"/>
      <c r="F32" s="274"/>
      <c r="G32" s="274"/>
      <c r="H32" s="274"/>
      <c r="I32" s="274"/>
      <c r="J32" s="274"/>
      <c r="K32" s="274"/>
      <c r="L32" s="274"/>
      <c r="M32" s="274"/>
      <c r="N32" s="274"/>
      <c r="O32" s="275"/>
      <c r="P32" s="302"/>
      <c r="Q32" s="303"/>
      <c r="R32" s="302"/>
      <c r="S32" s="303"/>
      <c r="T32" s="16"/>
      <c r="U32" s="16"/>
    </row>
    <row r="33" spans="1:21" ht="45" customHeight="1">
      <c r="A33" s="112"/>
      <c r="B33" s="251"/>
      <c r="C33" s="310"/>
      <c r="D33" s="113"/>
      <c r="E33" s="113"/>
      <c r="F33" s="110"/>
      <c r="G33" s="110"/>
      <c r="H33" s="110"/>
      <c r="I33" s="110"/>
      <c r="J33" s="110"/>
      <c r="K33" s="110"/>
      <c r="L33" s="110"/>
      <c r="M33" s="110"/>
      <c r="N33" s="110"/>
      <c r="O33" s="111"/>
      <c r="P33" s="304"/>
      <c r="Q33" s="305"/>
      <c r="R33" s="304"/>
      <c r="S33" s="305"/>
      <c r="T33" s="16"/>
      <c r="U33" s="16"/>
    </row>
    <row r="34" spans="1:21" ht="21" customHeight="1">
      <c r="A34" s="112"/>
      <c r="B34" s="250"/>
      <c r="C34" s="310" t="s">
        <v>355</v>
      </c>
      <c r="D34" s="273" t="s">
        <v>388</v>
      </c>
      <c r="E34" s="274"/>
      <c r="F34" s="274"/>
      <c r="G34" s="274"/>
      <c r="H34" s="274"/>
      <c r="I34" s="274"/>
      <c r="J34" s="274"/>
      <c r="K34" s="274"/>
      <c r="L34" s="274"/>
      <c r="M34" s="274"/>
      <c r="N34" s="274"/>
      <c r="O34" s="275"/>
      <c r="P34" s="302"/>
      <c r="Q34" s="303"/>
      <c r="R34" s="302"/>
      <c r="S34" s="303"/>
      <c r="T34" s="16"/>
      <c r="U34" s="16"/>
    </row>
    <row r="35" spans="1:21" ht="45" customHeight="1">
      <c r="A35" s="112"/>
      <c r="B35" s="251"/>
      <c r="C35" s="310"/>
      <c r="D35" s="113"/>
      <c r="E35" s="113"/>
      <c r="F35" s="110"/>
      <c r="G35" s="110"/>
      <c r="H35" s="110"/>
      <c r="I35" s="110"/>
      <c r="J35" s="110"/>
      <c r="K35" s="110"/>
      <c r="L35" s="110"/>
      <c r="M35" s="110"/>
      <c r="N35" s="110"/>
      <c r="O35" s="111"/>
      <c r="P35" s="304"/>
      <c r="Q35" s="305"/>
      <c r="R35" s="304"/>
      <c r="S35" s="305"/>
      <c r="T35" s="16"/>
      <c r="U35" s="16"/>
    </row>
    <row r="36" spans="1:21" ht="21" customHeight="1">
      <c r="A36" s="112"/>
      <c r="B36" s="250"/>
      <c r="C36" s="310" t="s">
        <v>356</v>
      </c>
      <c r="D36" s="273" t="s">
        <v>371</v>
      </c>
      <c r="E36" s="274"/>
      <c r="F36" s="274"/>
      <c r="G36" s="274"/>
      <c r="H36" s="274"/>
      <c r="I36" s="274"/>
      <c r="J36" s="274"/>
      <c r="K36" s="274"/>
      <c r="L36" s="274"/>
      <c r="M36" s="274"/>
      <c r="N36" s="274"/>
      <c r="O36" s="275"/>
      <c r="P36" s="302"/>
      <c r="Q36" s="303"/>
      <c r="R36" s="302"/>
      <c r="S36" s="303"/>
      <c r="T36" s="16"/>
      <c r="U36" s="16"/>
    </row>
    <row r="37" spans="1:21" ht="45" customHeight="1">
      <c r="A37" s="112"/>
      <c r="B37" s="251"/>
      <c r="C37" s="310"/>
      <c r="D37" s="113"/>
      <c r="E37" s="113"/>
      <c r="F37" s="110"/>
      <c r="G37" s="110"/>
      <c r="H37" s="110"/>
      <c r="I37" s="110"/>
      <c r="J37" s="110"/>
      <c r="K37" s="110"/>
      <c r="L37" s="110"/>
      <c r="M37" s="110"/>
      <c r="N37" s="110"/>
      <c r="O37" s="111"/>
      <c r="P37" s="304"/>
      <c r="Q37" s="305"/>
      <c r="R37" s="304"/>
      <c r="S37" s="305"/>
      <c r="T37" s="16"/>
      <c r="U37" s="16"/>
    </row>
    <row r="38" spans="1:21" ht="21" customHeight="1">
      <c r="A38" s="112"/>
      <c r="B38" s="250"/>
      <c r="C38" s="310" t="s">
        <v>357</v>
      </c>
      <c r="D38" s="273" t="s">
        <v>386</v>
      </c>
      <c r="E38" s="274"/>
      <c r="F38" s="274"/>
      <c r="G38" s="274"/>
      <c r="H38" s="274"/>
      <c r="I38" s="274"/>
      <c r="J38" s="274"/>
      <c r="K38" s="274"/>
      <c r="L38" s="274"/>
      <c r="M38" s="274"/>
      <c r="N38" s="274"/>
      <c r="O38" s="275"/>
      <c r="P38" s="302"/>
      <c r="Q38" s="303"/>
      <c r="R38" s="302"/>
      <c r="S38" s="303"/>
      <c r="T38" s="16"/>
      <c r="U38" s="16"/>
    </row>
    <row r="39" spans="1:21" ht="45" customHeight="1">
      <c r="A39" s="112"/>
      <c r="B39" s="251"/>
      <c r="C39" s="310"/>
      <c r="D39" s="113"/>
      <c r="E39" s="113"/>
      <c r="F39" s="110"/>
      <c r="G39" s="110"/>
      <c r="H39" s="110"/>
      <c r="I39" s="110"/>
      <c r="J39" s="110"/>
      <c r="K39" s="110"/>
      <c r="L39" s="110"/>
      <c r="M39" s="110"/>
      <c r="N39" s="110"/>
      <c r="O39" s="111"/>
      <c r="P39" s="304"/>
      <c r="Q39" s="305"/>
      <c r="R39" s="304"/>
      <c r="S39" s="305"/>
      <c r="T39" s="16"/>
      <c r="U39" s="16"/>
    </row>
    <row r="40" spans="1:19" ht="17.25" customHeight="1">
      <c r="A40" s="252">
        <f>COUNTA(A2:A39)</f>
        <v>0</v>
      </c>
      <c r="B40" s="252">
        <f>COUNTA(B2:B39)</f>
        <v>0</v>
      </c>
      <c r="C40" s="314" t="s">
        <v>32</v>
      </c>
      <c r="D40" s="315"/>
      <c r="E40" s="315"/>
      <c r="F40" s="315"/>
      <c r="G40" s="315"/>
      <c r="H40" s="315"/>
      <c r="I40" s="315"/>
      <c r="J40" s="315"/>
      <c r="K40" s="315"/>
      <c r="L40" s="316"/>
      <c r="M40" s="320" t="s">
        <v>33</v>
      </c>
      <c r="N40" s="321"/>
      <c r="O40" s="322"/>
      <c r="P40" s="335" t="e">
        <f>AVERAGE(P2:Q39)</f>
        <v>#DIV/0!</v>
      </c>
      <c r="Q40" s="336"/>
      <c r="R40" s="335" t="e">
        <f>AVERAGE(R2:S39)</f>
        <v>#DIV/0!</v>
      </c>
      <c r="S40" s="336"/>
    </row>
    <row r="41" spans="1:19" ht="19.5" customHeight="1">
      <c r="A41" s="253"/>
      <c r="B41" s="253"/>
      <c r="C41" s="331"/>
      <c r="D41" s="332"/>
      <c r="E41" s="332"/>
      <c r="F41" s="332"/>
      <c r="G41" s="332"/>
      <c r="H41" s="332"/>
      <c r="I41" s="332"/>
      <c r="J41" s="332"/>
      <c r="K41" s="332"/>
      <c r="L41" s="333"/>
      <c r="M41" s="323"/>
      <c r="N41" s="324"/>
      <c r="O41" s="325"/>
      <c r="P41" s="337"/>
      <c r="Q41" s="338"/>
      <c r="R41" s="337"/>
      <c r="S41" s="338"/>
    </row>
    <row r="42" spans="1:21" ht="21.75" customHeight="1">
      <c r="A42" s="328" t="s">
        <v>215</v>
      </c>
      <c r="B42" s="329"/>
      <c r="C42" s="329"/>
      <c r="D42" s="329"/>
      <c r="E42" s="329"/>
      <c r="F42" s="329"/>
      <c r="G42" s="329"/>
      <c r="H42" s="329"/>
      <c r="I42" s="329"/>
      <c r="J42" s="329"/>
      <c r="K42" s="330"/>
      <c r="L42" s="81"/>
      <c r="M42" s="82"/>
      <c r="N42" s="82"/>
      <c r="O42" s="82"/>
      <c r="P42" s="82"/>
      <c r="Q42" s="83"/>
      <c r="R42" s="82"/>
      <c r="S42" s="83"/>
      <c r="T42" s="7"/>
      <c r="U42" s="7"/>
    </row>
    <row r="43" spans="1:21" ht="111" customHeight="1">
      <c r="A43" s="307"/>
      <c r="B43" s="308"/>
      <c r="C43" s="308"/>
      <c r="D43" s="308"/>
      <c r="E43" s="308"/>
      <c r="F43" s="308"/>
      <c r="G43" s="308"/>
      <c r="H43" s="308"/>
      <c r="I43" s="308"/>
      <c r="J43" s="308"/>
      <c r="K43" s="308"/>
      <c r="L43" s="308"/>
      <c r="M43" s="308"/>
      <c r="N43" s="308"/>
      <c r="O43" s="308"/>
      <c r="P43" s="308"/>
      <c r="Q43" s="308"/>
      <c r="R43" s="308"/>
      <c r="S43" s="309"/>
      <c r="T43" s="7"/>
      <c r="U43" s="7"/>
    </row>
    <row r="44" spans="1:21" ht="15.75">
      <c r="A44" s="180" t="s">
        <v>393</v>
      </c>
      <c r="C44" s="10"/>
      <c r="D44" s="10"/>
      <c r="E44" s="10"/>
      <c r="F44" s="10"/>
      <c r="G44" s="10"/>
      <c r="H44" s="10"/>
      <c r="I44" s="10"/>
      <c r="J44" s="10"/>
      <c r="K44" s="10"/>
      <c r="L44" s="10"/>
      <c r="M44" s="10"/>
      <c r="N44" s="10"/>
      <c r="T44" s="7"/>
      <c r="U44" s="7"/>
    </row>
    <row r="45" spans="3:21" ht="15">
      <c r="C45" s="10"/>
      <c r="D45" s="10"/>
      <c r="E45" s="10"/>
      <c r="F45" s="10"/>
      <c r="G45" s="10"/>
      <c r="H45" s="10"/>
      <c r="I45" s="10"/>
      <c r="J45" s="10"/>
      <c r="K45" s="10"/>
      <c r="L45" s="10"/>
      <c r="M45" s="10"/>
      <c r="N45" s="10"/>
      <c r="P45" s="85">
        <f>COUNTIF(P2:P39,"5")</f>
        <v>0</v>
      </c>
      <c r="R45" s="85">
        <f>COUNTIF(R2:R39,"5")</f>
        <v>0</v>
      </c>
      <c r="T45" s="7"/>
      <c r="U45" s="7"/>
    </row>
    <row r="46" spans="3:21" ht="12.75">
      <c r="C46" s="10"/>
      <c r="D46" s="10"/>
      <c r="E46" s="10"/>
      <c r="F46" s="10"/>
      <c r="G46" s="10"/>
      <c r="H46" s="10"/>
      <c r="I46" s="10"/>
      <c r="J46" s="10"/>
      <c r="K46" s="10"/>
      <c r="L46" s="10"/>
      <c r="M46" s="10"/>
      <c r="N46" s="10"/>
      <c r="T46" s="7"/>
      <c r="U46" s="7"/>
    </row>
    <row r="47" spans="16:18" ht="21">
      <c r="P47" s="84">
        <f>COUNTA(P2:P39)</f>
        <v>0</v>
      </c>
      <c r="R47" s="84">
        <f>COUNTA(R2:R39)</f>
        <v>0</v>
      </c>
    </row>
  </sheetData>
  <sheetProtection/>
  <mergeCells count="151">
    <mergeCell ref="P38:Q39"/>
    <mergeCell ref="R38:S39"/>
    <mergeCell ref="D32:O32"/>
    <mergeCell ref="D34:O34"/>
    <mergeCell ref="D36:O36"/>
    <mergeCell ref="D38:O38"/>
    <mergeCell ref="P32:Q33"/>
    <mergeCell ref="R32:S33"/>
    <mergeCell ref="P34:Q35"/>
    <mergeCell ref="R34:S35"/>
    <mergeCell ref="P36:Q37"/>
    <mergeCell ref="R36:S37"/>
    <mergeCell ref="B32:B33"/>
    <mergeCell ref="B34:B35"/>
    <mergeCell ref="B36:B37"/>
    <mergeCell ref="B38:B39"/>
    <mergeCell ref="C32:C33"/>
    <mergeCell ref="C34:C35"/>
    <mergeCell ref="C36:C37"/>
    <mergeCell ref="C38:C39"/>
    <mergeCell ref="P1:Q1"/>
    <mergeCell ref="A40:A41"/>
    <mergeCell ref="C40:L41"/>
    <mergeCell ref="M40:O41"/>
    <mergeCell ref="P40:Q41"/>
    <mergeCell ref="A30:A31"/>
    <mergeCell ref="C30:C31"/>
    <mergeCell ref="D30:O30"/>
    <mergeCell ref="P30:Q31"/>
    <mergeCell ref="D31:E31"/>
    <mergeCell ref="A26:A27"/>
    <mergeCell ref="C26:C27"/>
    <mergeCell ref="D26:O26"/>
    <mergeCell ref="P26:Q27"/>
    <mergeCell ref="D27:E27"/>
    <mergeCell ref="F27:O27"/>
    <mergeCell ref="B26:B27"/>
    <mergeCell ref="F31:O31"/>
    <mergeCell ref="A28:A29"/>
    <mergeCell ref="C28:C29"/>
    <mergeCell ref="D28:O28"/>
    <mergeCell ref="P28:Q29"/>
    <mergeCell ref="D29:E29"/>
    <mergeCell ref="F29:O29"/>
    <mergeCell ref="B28:B29"/>
    <mergeCell ref="B30:B31"/>
    <mergeCell ref="F25:O25"/>
    <mergeCell ref="B24:B25"/>
    <mergeCell ref="A22:A23"/>
    <mergeCell ref="C22:C23"/>
    <mergeCell ref="D22:O22"/>
    <mergeCell ref="P22:Q23"/>
    <mergeCell ref="D23:E23"/>
    <mergeCell ref="F23:O23"/>
    <mergeCell ref="B22:B23"/>
    <mergeCell ref="A16:A17"/>
    <mergeCell ref="C16:C17"/>
    <mergeCell ref="D16:O16"/>
    <mergeCell ref="P16:Q17"/>
    <mergeCell ref="D17:E17"/>
    <mergeCell ref="A24:A25"/>
    <mergeCell ref="C24:C25"/>
    <mergeCell ref="D24:O24"/>
    <mergeCell ref="P24:Q25"/>
    <mergeCell ref="D25:E25"/>
    <mergeCell ref="C10:C11"/>
    <mergeCell ref="D14:O14"/>
    <mergeCell ref="P14:Q15"/>
    <mergeCell ref="D15:E15"/>
    <mergeCell ref="F15:O15"/>
    <mergeCell ref="B14:B15"/>
    <mergeCell ref="D13:E13"/>
    <mergeCell ref="F13:O13"/>
    <mergeCell ref="P10:Q11"/>
    <mergeCell ref="F11:O11"/>
    <mergeCell ref="F17:O17"/>
    <mergeCell ref="B16:B17"/>
    <mergeCell ref="C1:J1"/>
    <mergeCell ref="A42:K42"/>
    <mergeCell ref="A4:A5"/>
    <mergeCell ref="C4:C5"/>
    <mergeCell ref="D4:O4"/>
    <mergeCell ref="B12:B13"/>
    <mergeCell ref="D10:O10"/>
    <mergeCell ref="D11:E11"/>
    <mergeCell ref="A14:A15"/>
    <mergeCell ref="C14:C15"/>
    <mergeCell ref="A12:A13"/>
    <mergeCell ref="C12:C13"/>
    <mergeCell ref="D12:O12"/>
    <mergeCell ref="P12:Q13"/>
    <mergeCell ref="C2:C3"/>
    <mergeCell ref="D2:O2"/>
    <mergeCell ref="P2:Q3"/>
    <mergeCell ref="D3:E3"/>
    <mergeCell ref="F3:O3"/>
    <mergeCell ref="C6:C7"/>
    <mergeCell ref="D6:O6"/>
    <mergeCell ref="P4:Q5"/>
    <mergeCell ref="D5:E5"/>
    <mergeCell ref="F5:O5"/>
    <mergeCell ref="D8:O8"/>
    <mergeCell ref="P8:Q9"/>
    <mergeCell ref="D9:E9"/>
    <mergeCell ref="F9:O9"/>
    <mergeCell ref="C8:C9"/>
    <mergeCell ref="P6:Q7"/>
    <mergeCell ref="D7:E7"/>
    <mergeCell ref="F7:O7"/>
    <mergeCell ref="B2:B3"/>
    <mergeCell ref="B4:B5"/>
    <mergeCell ref="B6:B7"/>
    <mergeCell ref="B8:B9"/>
    <mergeCell ref="B10:B11"/>
    <mergeCell ref="A6:A7"/>
    <mergeCell ref="A8:A9"/>
    <mergeCell ref="A2:A3"/>
    <mergeCell ref="A10:A11"/>
    <mergeCell ref="R1:S1"/>
    <mergeCell ref="R2:S3"/>
    <mergeCell ref="R4:S5"/>
    <mergeCell ref="R6:S7"/>
    <mergeCell ref="R8:S9"/>
    <mergeCell ref="R10:S11"/>
    <mergeCell ref="R12:S13"/>
    <mergeCell ref="R14:S15"/>
    <mergeCell ref="R16:S17"/>
    <mergeCell ref="R30:S31"/>
    <mergeCell ref="R40:S41"/>
    <mergeCell ref="A43:S43"/>
    <mergeCell ref="R18:S19"/>
    <mergeCell ref="R20:S21"/>
    <mergeCell ref="R22:S23"/>
    <mergeCell ref="R24:S25"/>
    <mergeCell ref="R26:S27"/>
    <mergeCell ref="R28:S29"/>
    <mergeCell ref="B40:B41"/>
    <mergeCell ref="A18:A19"/>
    <mergeCell ref="C18:C19"/>
    <mergeCell ref="D18:O18"/>
    <mergeCell ref="P18:Q19"/>
    <mergeCell ref="D19:E19"/>
    <mergeCell ref="F19:O19"/>
    <mergeCell ref="B18:B19"/>
    <mergeCell ref="A20:A21"/>
    <mergeCell ref="C20:C21"/>
    <mergeCell ref="D20:O20"/>
    <mergeCell ref="P20:Q21"/>
    <mergeCell ref="D21:E21"/>
    <mergeCell ref="F21:O21"/>
    <mergeCell ref="B20:B21"/>
  </mergeCells>
  <conditionalFormatting sqref="P2:Q31">
    <cfRule type="cellIs" priority="117" dxfId="1" operator="between" stopIfTrue="1">
      <formula>4.6</formula>
      <formula>5</formula>
    </cfRule>
    <cfRule type="cellIs" priority="118" dxfId="22" operator="between" stopIfTrue="1">
      <formula>3.6</formula>
      <formula>4.5</formula>
    </cfRule>
    <cfRule type="cellIs" priority="119" dxfId="7" operator="between" stopIfTrue="1">
      <formula>2.6</formula>
      <formula>3.5</formula>
    </cfRule>
    <cfRule type="cellIs" priority="120" dxfId="466" operator="between" stopIfTrue="1">
      <formula>1.6</formula>
      <formula>2.5</formula>
    </cfRule>
    <cfRule type="cellIs" priority="121" dxfId="467" operator="between" stopIfTrue="1">
      <formula>0</formula>
      <formula>1.5</formula>
    </cfRule>
  </conditionalFormatting>
  <conditionalFormatting sqref="P2:Q31">
    <cfRule type="cellIs" priority="111" dxfId="24" operator="equal" stopIfTrue="1">
      <formula>0</formula>
    </cfRule>
    <cfRule type="cellIs" priority="112" dxfId="1" operator="between" stopIfTrue="1">
      <formula>4.6</formula>
      <formula>5</formula>
    </cfRule>
    <cfRule type="cellIs" priority="113" dxfId="22" operator="between" stopIfTrue="1">
      <formula>3.6</formula>
      <formula>4.5</formula>
    </cfRule>
    <cfRule type="cellIs" priority="114" dxfId="7" operator="between" stopIfTrue="1">
      <formula>2.6</formula>
      <formula>3.5</formula>
    </cfRule>
    <cfRule type="cellIs" priority="115" dxfId="466" operator="between" stopIfTrue="1">
      <formula>1.6</formula>
      <formula>2.5</formula>
    </cfRule>
    <cfRule type="cellIs" priority="116" dxfId="467" operator="between" stopIfTrue="1">
      <formula>1</formula>
      <formula>1.5</formula>
    </cfRule>
  </conditionalFormatting>
  <conditionalFormatting sqref="R2:S31">
    <cfRule type="cellIs" priority="95" dxfId="1" operator="between" stopIfTrue="1">
      <formula>4.6</formula>
      <formula>5</formula>
    </cfRule>
    <cfRule type="cellIs" priority="96" dxfId="22" operator="between" stopIfTrue="1">
      <formula>3.6</formula>
      <formula>4.5</formula>
    </cfRule>
    <cfRule type="cellIs" priority="97" dxfId="7" operator="between" stopIfTrue="1">
      <formula>2.6</formula>
      <formula>3.5</formula>
    </cfRule>
    <cfRule type="cellIs" priority="98" dxfId="466" operator="between" stopIfTrue="1">
      <formula>1.6</formula>
      <formula>2.5</formula>
    </cfRule>
    <cfRule type="cellIs" priority="99" dxfId="467" operator="between" stopIfTrue="1">
      <formula>0</formula>
      <formula>1.5</formula>
    </cfRule>
  </conditionalFormatting>
  <conditionalFormatting sqref="R2:S31">
    <cfRule type="cellIs" priority="89" dxfId="24" operator="equal" stopIfTrue="1">
      <formula>0</formula>
    </cfRule>
    <cfRule type="cellIs" priority="90" dxfId="1" operator="between" stopIfTrue="1">
      <formula>4.6</formula>
      <formula>5</formula>
    </cfRule>
    <cfRule type="cellIs" priority="91" dxfId="22" operator="between" stopIfTrue="1">
      <formula>3.6</formula>
      <formula>4.5</formula>
    </cfRule>
    <cfRule type="cellIs" priority="92" dxfId="7" operator="between" stopIfTrue="1">
      <formula>2.6</formula>
      <formula>3.5</formula>
    </cfRule>
    <cfRule type="cellIs" priority="93" dxfId="466" operator="between" stopIfTrue="1">
      <formula>1.6</formula>
      <formula>2.5</formula>
    </cfRule>
    <cfRule type="cellIs" priority="94" dxfId="467" operator="between" stopIfTrue="1">
      <formula>1</formula>
      <formula>1.5</formula>
    </cfRule>
  </conditionalFormatting>
  <conditionalFormatting sqref="P32:Q33">
    <cfRule type="cellIs" priority="84" dxfId="1" operator="between" stopIfTrue="1">
      <formula>4.6</formula>
      <formula>5</formula>
    </cfRule>
    <cfRule type="cellIs" priority="85" dxfId="22" operator="between" stopIfTrue="1">
      <formula>3.6</formula>
      <formula>4.5</formula>
    </cfRule>
    <cfRule type="cellIs" priority="86" dxfId="7" operator="between" stopIfTrue="1">
      <formula>2.6</formula>
      <formula>3.5</formula>
    </cfRule>
    <cfRule type="cellIs" priority="87" dxfId="466" operator="between" stopIfTrue="1">
      <formula>1.6</formula>
      <formula>2.5</formula>
    </cfRule>
    <cfRule type="cellIs" priority="88" dxfId="467" operator="between" stopIfTrue="1">
      <formula>0</formula>
      <formula>1.5</formula>
    </cfRule>
  </conditionalFormatting>
  <conditionalFormatting sqref="P32:Q33">
    <cfRule type="cellIs" priority="78" dxfId="24" operator="equal" stopIfTrue="1">
      <formula>0</formula>
    </cfRule>
    <cfRule type="cellIs" priority="79" dxfId="1" operator="between" stopIfTrue="1">
      <formula>4.6</formula>
      <formula>5</formula>
    </cfRule>
    <cfRule type="cellIs" priority="80" dxfId="22" operator="between" stopIfTrue="1">
      <formula>3.6</formula>
      <formula>4.5</formula>
    </cfRule>
    <cfRule type="cellIs" priority="81" dxfId="7" operator="between" stopIfTrue="1">
      <formula>2.6</formula>
      <formula>3.5</formula>
    </cfRule>
    <cfRule type="cellIs" priority="82" dxfId="466" operator="between" stopIfTrue="1">
      <formula>1.6</formula>
      <formula>2.5</formula>
    </cfRule>
    <cfRule type="cellIs" priority="83" dxfId="467" operator="between" stopIfTrue="1">
      <formula>1</formula>
      <formula>1.5</formula>
    </cfRule>
  </conditionalFormatting>
  <conditionalFormatting sqref="R32:S33">
    <cfRule type="cellIs" priority="73" dxfId="1" operator="between" stopIfTrue="1">
      <formula>4.6</formula>
      <formula>5</formula>
    </cfRule>
    <cfRule type="cellIs" priority="74" dxfId="22" operator="between" stopIfTrue="1">
      <formula>3.6</formula>
      <formula>4.5</formula>
    </cfRule>
    <cfRule type="cellIs" priority="75" dxfId="7" operator="between" stopIfTrue="1">
      <formula>2.6</formula>
      <formula>3.5</formula>
    </cfRule>
    <cfRule type="cellIs" priority="76" dxfId="466" operator="between" stopIfTrue="1">
      <formula>1.6</formula>
      <formula>2.5</formula>
    </cfRule>
    <cfRule type="cellIs" priority="77" dxfId="467" operator="between" stopIfTrue="1">
      <formula>0</formula>
      <formula>1.5</formula>
    </cfRule>
  </conditionalFormatting>
  <conditionalFormatting sqref="R32:S33">
    <cfRule type="cellIs" priority="67" dxfId="24" operator="equal" stopIfTrue="1">
      <formula>0</formula>
    </cfRule>
    <cfRule type="cellIs" priority="68" dxfId="1" operator="between" stopIfTrue="1">
      <formula>4.6</formula>
      <formula>5</formula>
    </cfRule>
    <cfRule type="cellIs" priority="69" dxfId="22" operator="between" stopIfTrue="1">
      <formula>3.6</formula>
      <formula>4.5</formula>
    </cfRule>
    <cfRule type="cellIs" priority="70" dxfId="7" operator="between" stopIfTrue="1">
      <formula>2.6</formula>
      <formula>3.5</formula>
    </cfRule>
    <cfRule type="cellIs" priority="71" dxfId="466" operator="between" stopIfTrue="1">
      <formula>1.6</formula>
      <formula>2.5</formula>
    </cfRule>
    <cfRule type="cellIs" priority="72" dxfId="467" operator="between" stopIfTrue="1">
      <formula>1</formula>
      <formula>1.5</formula>
    </cfRule>
  </conditionalFormatting>
  <conditionalFormatting sqref="P34:Q35">
    <cfRule type="cellIs" priority="62" dxfId="1" operator="between" stopIfTrue="1">
      <formula>4.6</formula>
      <formula>5</formula>
    </cfRule>
    <cfRule type="cellIs" priority="63" dxfId="22" operator="between" stopIfTrue="1">
      <formula>3.6</formula>
      <formula>4.5</formula>
    </cfRule>
    <cfRule type="cellIs" priority="64" dxfId="7" operator="between" stopIfTrue="1">
      <formula>2.6</formula>
      <formula>3.5</formula>
    </cfRule>
    <cfRule type="cellIs" priority="65" dxfId="466" operator="between" stopIfTrue="1">
      <formula>1.6</formula>
      <formula>2.5</formula>
    </cfRule>
    <cfRule type="cellIs" priority="66" dxfId="467" operator="between" stopIfTrue="1">
      <formula>0</formula>
      <formula>1.5</formula>
    </cfRule>
  </conditionalFormatting>
  <conditionalFormatting sqref="P34:Q35">
    <cfRule type="cellIs" priority="56" dxfId="24" operator="equal" stopIfTrue="1">
      <formula>0</formula>
    </cfRule>
    <cfRule type="cellIs" priority="57" dxfId="1" operator="between" stopIfTrue="1">
      <formula>4.6</formula>
      <formula>5</formula>
    </cfRule>
    <cfRule type="cellIs" priority="58" dxfId="22" operator="between" stopIfTrue="1">
      <formula>3.6</formula>
      <formula>4.5</formula>
    </cfRule>
    <cfRule type="cellIs" priority="59" dxfId="7" operator="between" stopIfTrue="1">
      <formula>2.6</formula>
      <formula>3.5</formula>
    </cfRule>
    <cfRule type="cellIs" priority="60" dxfId="466" operator="between" stopIfTrue="1">
      <formula>1.6</formula>
      <formula>2.5</formula>
    </cfRule>
    <cfRule type="cellIs" priority="61" dxfId="467" operator="between" stopIfTrue="1">
      <formula>1</formula>
      <formula>1.5</formula>
    </cfRule>
  </conditionalFormatting>
  <conditionalFormatting sqref="R34:S35">
    <cfRule type="cellIs" priority="51" dxfId="1" operator="between" stopIfTrue="1">
      <formula>4.6</formula>
      <formula>5</formula>
    </cfRule>
    <cfRule type="cellIs" priority="52" dxfId="22" operator="between" stopIfTrue="1">
      <formula>3.6</formula>
      <formula>4.5</formula>
    </cfRule>
    <cfRule type="cellIs" priority="53" dxfId="7" operator="between" stopIfTrue="1">
      <formula>2.6</formula>
      <formula>3.5</formula>
    </cfRule>
    <cfRule type="cellIs" priority="54" dxfId="466" operator="between" stopIfTrue="1">
      <formula>1.6</formula>
      <formula>2.5</formula>
    </cfRule>
    <cfRule type="cellIs" priority="55" dxfId="467" operator="between" stopIfTrue="1">
      <formula>0</formula>
      <formula>1.5</formula>
    </cfRule>
  </conditionalFormatting>
  <conditionalFormatting sqref="R34:S35">
    <cfRule type="cellIs" priority="45" dxfId="24" operator="equal" stopIfTrue="1">
      <formula>0</formula>
    </cfRule>
    <cfRule type="cellIs" priority="46" dxfId="1" operator="between" stopIfTrue="1">
      <formula>4.6</formula>
      <formula>5</formula>
    </cfRule>
    <cfRule type="cellIs" priority="47" dxfId="22" operator="between" stopIfTrue="1">
      <formula>3.6</formula>
      <formula>4.5</formula>
    </cfRule>
    <cfRule type="cellIs" priority="48" dxfId="7" operator="between" stopIfTrue="1">
      <formula>2.6</formula>
      <formula>3.5</formula>
    </cfRule>
    <cfRule type="cellIs" priority="49" dxfId="466" operator="between" stopIfTrue="1">
      <formula>1.6</formula>
      <formula>2.5</formula>
    </cfRule>
    <cfRule type="cellIs" priority="50" dxfId="467" operator="between" stopIfTrue="1">
      <formula>1</formula>
      <formula>1.5</formula>
    </cfRule>
  </conditionalFormatting>
  <conditionalFormatting sqref="P36:Q37">
    <cfRule type="cellIs" priority="40" dxfId="1" operator="between" stopIfTrue="1">
      <formula>4.6</formula>
      <formula>5</formula>
    </cfRule>
    <cfRule type="cellIs" priority="41" dxfId="22" operator="between" stopIfTrue="1">
      <formula>3.6</formula>
      <formula>4.5</formula>
    </cfRule>
    <cfRule type="cellIs" priority="42" dxfId="7" operator="between" stopIfTrue="1">
      <formula>2.6</formula>
      <formula>3.5</formula>
    </cfRule>
    <cfRule type="cellIs" priority="43" dxfId="466" operator="between" stopIfTrue="1">
      <formula>1.6</formula>
      <formula>2.5</formula>
    </cfRule>
    <cfRule type="cellIs" priority="44" dxfId="467" operator="between" stopIfTrue="1">
      <formula>0</formula>
      <formula>1.5</formula>
    </cfRule>
  </conditionalFormatting>
  <conditionalFormatting sqref="P36:Q37">
    <cfRule type="cellIs" priority="34" dxfId="24" operator="equal" stopIfTrue="1">
      <formula>0</formula>
    </cfRule>
    <cfRule type="cellIs" priority="35" dxfId="1" operator="between" stopIfTrue="1">
      <formula>4.6</formula>
      <formula>5</formula>
    </cfRule>
    <cfRule type="cellIs" priority="36" dxfId="22" operator="between" stopIfTrue="1">
      <formula>3.6</formula>
      <formula>4.5</formula>
    </cfRule>
    <cfRule type="cellIs" priority="37" dxfId="7" operator="between" stopIfTrue="1">
      <formula>2.6</formula>
      <formula>3.5</formula>
    </cfRule>
    <cfRule type="cellIs" priority="38" dxfId="466" operator="between" stopIfTrue="1">
      <formula>1.6</formula>
      <formula>2.5</formula>
    </cfRule>
    <cfRule type="cellIs" priority="39" dxfId="467" operator="between" stopIfTrue="1">
      <formula>1</formula>
      <formula>1.5</formula>
    </cfRule>
  </conditionalFormatting>
  <conditionalFormatting sqref="R36:S37">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R36:S37">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P38:Q39">
    <cfRule type="cellIs" priority="18" dxfId="1" operator="between" stopIfTrue="1">
      <formula>4.6</formula>
      <formula>5</formula>
    </cfRule>
    <cfRule type="cellIs" priority="19" dxfId="22" operator="between" stopIfTrue="1">
      <formula>3.6</formula>
      <formula>4.5</formula>
    </cfRule>
    <cfRule type="cellIs" priority="20" dxfId="7" operator="between" stopIfTrue="1">
      <formula>2.6</formula>
      <formula>3.5</formula>
    </cfRule>
    <cfRule type="cellIs" priority="21" dxfId="466" operator="between" stopIfTrue="1">
      <formula>1.6</formula>
      <formula>2.5</formula>
    </cfRule>
    <cfRule type="cellIs" priority="22" dxfId="467" operator="between" stopIfTrue="1">
      <formula>0</formula>
      <formula>1.5</formula>
    </cfRule>
  </conditionalFormatting>
  <conditionalFormatting sqref="P38:Q39">
    <cfRule type="cellIs" priority="12" dxfId="24" operator="equal" stopIfTrue="1">
      <formula>0</formula>
    </cfRule>
    <cfRule type="cellIs" priority="13" dxfId="1" operator="between" stopIfTrue="1">
      <formula>4.6</formula>
      <formula>5</formula>
    </cfRule>
    <cfRule type="cellIs" priority="14" dxfId="22" operator="between" stopIfTrue="1">
      <formula>3.6</formula>
      <formula>4.5</formula>
    </cfRule>
    <cfRule type="cellIs" priority="15" dxfId="7" operator="between" stopIfTrue="1">
      <formula>2.6</formula>
      <formula>3.5</formula>
    </cfRule>
    <cfRule type="cellIs" priority="16" dxfId="466" operator="between" stopIfTrue="1">
      <formula>1.6</formula>
      <formula>2.5</formula>
    </cfRule>
    <cfRule type="cellIs" priority="17" dxfId="467" operator="between" stopIfTrue="1">
      <formula>1</formula>
      <formula>1.5</formula>
    </cfRule>
  </conditionalFormatting>
  <conditionalFormatting sqref="R38:S39">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38:S39">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39">
      <formula1>1</formula1>
      <formula2>5</formula2>
    </dataValidation>
    <dataValidation type="list" allowBlank="1" showInputMessage="1" showErrorMessage="1" sqref="A2:B39">
      <formula1>yesm</formula1>
    </dataValidation>
  </dataValidations>
  <printOptions horizontalCentered="1"/>
  <pageMargins left="0.45" right="0.45" top="0.75" bottom="0.75" header="0.3" footer="0.3"/>
  <pageSetup horizontalDpi="200" verticalDpi="200" orientation="landscape" scale="44" r:id="rId1"/>
  <headerFooter scaleWithDoc="0" alignWithMargins="0">
    <oddHeader>&amp;L&amp;26Production Readiness Assessment</oddHeader>
    <oddFooter xml:space="preserve">&amp;L&amp;12K2191 Rev 04-09-2019 - Production Readiness / Risk Management </oddFooter>
  </headerFooter>
  <rowBreaks count="1" manualBreakCount="1">
    <brk id="27" max="18" man="1"/>
  </rowBreaks>
  <colBreaks count="1" manualBreakCount="1">
    <brk id="19" max="34" man="1"/>
  </colBreaks>
</worksheet>
</file>

<file path=xl/worksheets/sheet8.xml><?xml version="1.0" encoding="utf-8"?>
<worksheet xmlns="http://schemas.openxmlformats.org/spreadsheetml/2006/main" xmlns:r="http://schemas.openxmlformats.org/officeDocument/2006/relationships">
  <sheetPr>
    <tabColor theme="5"/>
  </sheetPr>
  <dimension ref="A1:AD89"/>
  <sheetViews>
    <sheetView zoomScale="60" zoomScaleNormal="60" zoomScalePageLayoutView="0" workbookViewId="0" topLeftCell="A22">
      <selection activeCell="A86" sqref="A86"/>
    </sheetView>
  </sheetViews>
  <sheetFormatPr defaultColWidth="9.140625" defaultRowHeight="15"/>
  <cols>
    <col min="1" max="1" width="14.7109375" style="7" bestFit="1" customWidth="1"/>
    <col min="2" max="2" width="14.7109375" style="7" customWidth="1"/>
    <col min="3" max="3" width="6.7109375" style="7" customWidth="1"/>
    <col min="4" max="4" width="10.140625" style="7" customWidth="1"/>
    <col min="5" max="5" width="9.00390625" style="7" customWidth="1"/>
    <col min="6" max="10" width="6.7109375" style="7" customWidth="1"/>
    <col min="11" max="15" width="32.7109375" style="12" customWidth="1"/>
    <col min="16" max="19" width="9.7109375" style="7" customWidth="1"/>
    <col min="20" max="16384" width="9.140625" style="7" customWidth="1"/>
  </cols>
  <sheetData>
    <row r="1" spans="1:30" ht="47.25" customHeight="1">
      <c r="A1" s="100" t="s">
        <v>330</v>
      </c>
      <c r="B1" s="102" t="s">
        <v>331</v>
      </c>
      <c r="C1" s="287" t="s">
        <v>232</v>
      </c>
      <c r="D1" s="288"/>
      <c r="E1" s="288"/>
      <c r="F1" s="288"/>
      <c r="G1" s="288"/>
      <c r="H1" s="288"/>
      <c r="I1" s="288"/>
      <c r="J1" s="289"/>
      <c r="K1" s="97"/>
      <c r="L1" s="97"/>
      <c r="M1" s="97"/>
      <c r="N1" s="97"/>
      <c r="O1" s="97"/>
      <c r="P1" s="290" t="s">
        <v>227</v>
      </c>
      <c r="Q1" s="291"/>
      <c r="R1" s="270" t="s">
        <v>332</v>
      </c>
      <c r="S1" s="271"/>
      <c r="T1" s="35"/>
      <c r="U1" s="35"/>
      <c r="V1" s="35"/>
      <c r="W1" s="35"/>
      <c r="X1" s="35"/>
      <c r="Y1" s="35"/>
      <c r="Z1" s="35"/>
      <c r="AA1" s="35"/>
      <c r="AB1" s="35"/>
      <c r="AC1" s="342"/>
      <c r="AD1" s="343"/>
    </row>
    <row r="2" spans="1:21" ht="21" customHeight="1">
      <c r="A2" s="250"/>
      <c r="B2" s="250"/>
      <c r="C2" s="311" t="s">
        <v>100</v>
      </c>
      <c r="D2" s="273" t="s">
        <v>101</v>
      </c>
      <c r="E2" s="274"/>
      <c r="F2" s="274"/>
      <c r="G2" s="274"/>
      <c r="H2" s="274"/>
      <c r="I2" s="274"/>
      <c r="J2" s="274"/>
      <c r="K2" s="274"/>
      <c r="L2" s="274"/>
      <c r="M2" s="274"/>
      <c r="N2" s="274"/>
      <c r="O2" s="275"/>
      <c r="P2" s="302"/>
      <c r="Q2" s="303"/>
      <c r="R2" s="302"/>
      <c r="S2" s="303"/>
      <c r="T2" s="12"/>
      <c r="U2" s="12"/>
    </row>
    <row r="3" spans="1:21" ht="45" customHeight="1">
      <c r="A3" s="251"/>
      <c r="B3" s="251"/>
      <c r="C3" s="311"/>
      <c r="D3" s="265" t="s">
        <v>228</v>
      </c>
      <c r="E3" s="266"/>
      <c r="F3" s="267"/>
      <c r="G3" s="268"/>
      <c r="H3" s="268"/>
      <c r="I3" s="268"/>
      <c r="J3" s="268"/>
      <c r="K3" s="268"/>
      <c r="L3" s="268"/>
      <c r="M3" s="268"/>
      <c r="N3" s="268"/>
      <c r="O3" s="269"/>
      <c r="P3" s="304"/>
      <c r="Q3" s="305"/>
      <c r="R3" s="304"/>
      <c r="S3" s="305"/>
      <c r="T3" s="14"/>
      <c r="U3" s="12"/>
    </row>
    <row r="4" spans="1:21" ht="43.5" customHeight="1">
      <c r="A4" s="250"/>
      <c r="B4" s="250"/>
      <c r="C4" s="311" t="s">
        <v>102</v>
      </c>
      <c r="D4" s="273" t="s">
        <v>103</v>
      </c>
      <c r="E4" s="274"/>
      <c r="F4" s="274"/>
      <c r="G4" s="274"/>
      <c r="H4" s="274"/>
      <c r="I4" s="274"/>
      <c r="J4" s="274"/>
      <c r="K4" s="274"/>
      <c r="L4" s="274"/>
      <c r="M4" s="274"/>
      <c r="N4" s="274"/>
      <c r="O4" s="275"/>
      <c r="P4" s="302"/>
      <c r="Q4" s="303"/>
      <c r="R4" s="302"/>
      <c r="S4" s="303"/>
      <c r="T4" s="14"/>
      <c r="U4" s="12"/>
    </row>
    <row r="5" spans="1:21" ht="45" customHeight="1">
      <c r="A5" s="251"/>
      <c r="B5" s="251"/>
      <c r="C5" s="311"/>
      <c r="D5" s="265" t="s">
        <v>228</v>
      </c>
      <c r="E5" s="266"/>
      <c r="F5" s="267"/>
      <c r="G5" s="268"/>
      <c r="H5" s="268"/>
      <c r="I5" s="268"/>
      <c r="J5" s="268"/>
      <c r="K5" s="268"/>
      <c r="L5" s="268"/>
      <c r="M5" s="268"/>
      <c r="N5" s="268"/>
      <c r="O5" s="269"/>
      <c r="P5" s="304"/>
      <c r="Q5" s="305"/>
      <c r="R5" s="304"/>
      <c r="S5" s="305"/>
      <c r="T5" s="14"/>
      <c r="U5" s="12"/>
    </row>
    <row r="6" spans="1:21" ht="48.75" customHeight="1">
      <c r="A6" s="250"/>
      <c r="B6" s="250"/>
      <c r="C6" s="311" t="s">
        <v>104</v>
      </c>
      <c r="D6" s="273" t="s">
        <v>304</v>
      </c>
      <c r="E6" s="274"/>
      <c r="F6" s="274"/>
      <c r="G6" s="274"/>
      <c r="H6" s="274"/>
      <c r="I6" s="274"/>
      <c r="J6" s="274"/>
      <c r="K6" s="274"/>
      <c r="L6" s="274"/>
      <c r="M6" s="274"/>
      <c r="N6" s="274"/>
      <c r="O6" s="275"/>
      <c r="P6" s="302"/>
      <c r="Q6" s="303"/>
      <c r="R6" s="302"/>
      <c r="S6" s="303"/>
      <c r="T6" s="14"/>
      <c r="U6" s="12"/>
    </row>
    <row r="7" spans="1:21" ht="45" customHeight="1">
      <c r="A7" s="251"/>
      <c r="B7" s="251"/>
      <c r="C7" s="311"/>
      <c r="D7" s="265" t="s">
        <v>228</v>
      </c>
      <c r="E7" s="266"/>
      <c r="F7" s="267"/>
      <c r="G7" s="268"/>
      <c r="H7" s="268"/>
      <c r="I7" s="268"/>
      <c r="J7" s="268"/>
      <c r="K7" s="268"/>
      <c r="L7" s="268"/>
      <c r="M7" s="268"/>
      <c r="N7" s="268"/>
      <c r="O7" s="269"/>
      <c r="P7" s="304"/>
      <c r="Q7" s="305"/>
      <c r="R7" s="304"/>
      <c r="S7" s="305"/>
      <c r="T7" s="14"/>
      <c r="U7" s="12"/>
    </row>
    <row r="8" spans="1:21" ht="46.5" customHeight="1">
      <c r="A8" s="250"/>
      <c r="B8" s="250"/>
      <c r="C8" s="311" t="s">
        <v>105</v>
      </c>
      <c r="D8" s="258" t="s">
        <v>106</v>
      </c>
      <c r="E8" s="259"/>
      <c r="F8" s="259"/>
      <c r="G8" s="259"/>
      <c r="H8" s="259"/>
      <c r="I8" s="259"/>
      <c r="J8" s="259"/>
      <c r="K8" s="259"/>
      <c r="L8" s="259"/>
      <c r="M8" s="259"/>
      <c r="N8" s="259"/>
      <c r="O8" s="260"/>
      <c r="P8" s="302"/>
      <c r="Q8" s="303"/>
      <c r="R8" s="302"/>
      <c r="S8" s="303"/>
      <c r="T8" s="14"/>
      <c r="U8" s="12"/>
    </row>
    <row r="9" spans="1:21" ht="45" customHeight="1">
      <c r="A9" s="251"/>
      <c r="B9" s="251"/>
      <c r="C9" s="311"/>
      <c r="D9" s="265" t="s">
        <v>228</v>
      </c>
      <c r="E9" s="266"/>
      <c r="F9" s="267"/>
      <c r="G9" s="268"/>
      <c r="H9" s="268"/>
      <c r="I9" s="268"/>
      <c r="J9" s="268"/>
      <c r="K9" s="268"/>
      <c r="L9" s="268"/>
      <c r="M9" s="268"/>
      <c r="N9" s="268"/>
      <c r="O9" s="269"/>
      <c r="P9" s="304"/>
      <c r="Q9" s="305"/>
      <c r="R9" s="304"/>
      <c r="S9" s="305"/>
      <c r="T9" s="14"/>
      <c r="U9" s="12"/>
    </row>
    <row r="10" spans="1:21" ht="21" customHeight="1">
      <c r="A10" s="250"/>
      <c r="B10" s="250"/>
      <c r="C10" s="311" t="s">
        <v>107</v>
      </c>
      <c r="D10" s="273" t="s">
        <v>372</v>
      </c>
      <c r="E10" s="274"/>
      <c r="F10" s="274"/>
      <c r="G10" s="274"/>
      <c r="H10" s="274"/>
      <c r="I10" s="274"/>
      <c r="J10" s="274"/>
      <c r="K10" s="274"/>
      <c r="L10" s="274"/>
      <c r="M10" s="274"/>
      <c r="N10" s="274"/>
      <c r="O10" s="275"/>
      <c r="P10" s="302"/>
      <c r="Q10" s="303"/>
      <c r="R10" s="302"/>
      <c r="S10" s="303"/>
      <c r="T10" s="14"/>
      <c r="U10" s="12"/>
    </row>
    <row r="11" spans="1:21" ht="45" customHeight="1">
      <c r="A11" s="251"/>
      <c r="B11" s="251"/>
      <c r="C11" s="311"/>
      <c r="D11" s="265" t="s">
        <v>228</v>
      </c>
      <c r="E11" s="266"/>
      <c r="F11" s="267"/>
      <c r="G11" s="268"/>
      <c r="H11" s="268"/>
      <c r="I11" s="268"/>
      <c r="J11" s="268"/>
      <c r="K11" s="268"/>
      <c r="L11" s="268"/>
      <c r="M11" s="268"/>
      <c r="N11" s="268"/>
      <c r="O11" s="269"/>
      <c r="P11" s="304"/>
      <c r="Q11" s="305"/>
      <c r="R11" s="304"/>
      <c r="S11" s="305"/>
      <c r="T11" s="14"/>
      <c r="U11" s="12"/>
    </row>
    <row r="12" spans="1:21" ht="49.5" customHeight="1">
      <c r="A12" s="250"/>
      <c r="B12" s="250"/>
      <c r="C12" s="311" t="s">
        <v>108</v>
      </c>
      <c r="D12" s="273" t="s">
        <v>109</v>
      </c>
      <c r="E12" s="274"/>
      <c r="F12" s="274"/>
      <c r="G12" s="274"/>
      <c r="H12" s="274"/>
      <c r="I12" s="274"/>
      <c r="J12" s="274"/>
      <c r="K12" s="274"/>
      <c r="L12" s="274"/>
      <c r="M12" s="274"/>
      <c r="N12" s="274"/>
      <c r="O12" s="275"/>
      <c r="P12" s="302"/>
      <c r="Q12" s="303"/>
      <c r="R12" s="302"/>
      <c r="S12" s="303"/>
      <c r="T12" s="14"/>
      <c r="U12" s="12"/>
    </row>
    <row r="13" spans="1:21" ht="45" customHeight="1">
      <c r="A13" s="251"/>
      <c r="B13" s="251"/>
      <c r="C13" s="311"/>
      <c r="D13" s="265" t="s">
        <v>228</v>
      </c>
      <c r="E13" s="266"/>
      <c r="F13" s="267"/>
      <c r="G13" s="268"/>
      <c r="H13" s="268"/>
      <c r="I13" s="268"/>
      <c r="J13" s="268"/>
      <c r="K13" s="268"/>
      <c r="L13" s="268"/>
      <c r="M13" s="268"/>
      <c r="N13" s="268"/>
      <c r="O13" s="269"/>
      <c r="P13" s="304"/>
      <c r="Q13" s="305"/>
      <c r="R13" s="304"/>
      <c r="S13" s="305"/>
      <c r="T13" s="14"/>
      <c r="U13" s="12"/>
    </row>
    <row r="14" spans="1:21" ht="21" customHeight="1">
      <c r="A14" s="250"/>
      <c r="B14" s="250"/>
      <c r="C14" s="311" t="s">
        <v>110</v>
      </c>
      <c r="D14" s="273" t="s">
        <v>111</v>
      </c>
      <c r="E14" s="274"/>
      <c r="F14" s="274"/>
      <c r="G14" s="274"/>
      <c r="H14" s="274"/>
      <c r="I14" s="274"/>
      <c r="J14" s="274"/>
      <c r="K14" s="274"/>
      <c r="L14" s="274"/>
      <c r="M14" s="274"/>
      <c r="N14" s="274"/>
      <c r="O14" s="275"/>
      <c r="P14" s="302"/>
      <c r="Q14" s="303"/>
      <c r="R14" s="302"/>
      <c r="S14" s="303"/>
      <c r="T14" s="14"/>
      <c r="U14" s="12"/>
    </row>
    <row r="15" spans="1:21" ht="45" customHeight="1">
      <c r="A15" s="251"/>
      <c r="B15" s="251"/>
      <c r="C15" s="311"/>
      <c r="D15" s="265" t="s">
        <v>228</v>
      </c>
      <c r="E15" s="266"/>
      <c r="F15" s="267"/>
      <c r="G15" s="268"/>
      <c r="H15" s="268"/>
      <c r="I15" s="268"/>
      <c r="J15" s="268"/>
      <c r="K15" s="268"/>
      <c r="L15" s="268"/>
      <c r="M15" s="268"/>
      <c r="N15" s="268"/>
      <c r="O15" s="269"/>
      <c r="P15" s="304"/>
      <c r="Q15" s="305"/>
      <c r="R15" s="304"/>
      <c r="S15" s="305"/>
      <c r="T15" s="14"/>
      <c r="U15" s="12"/>
    </row>
    <row r="16" spans="1:21" ht="114.75" customHeight="1">
      <c r="A16" s="250"/>
      <c r="B16" s="250"/>
      <c r="C16" s="311" t="s">
        <v>112</v>
      </c>
      <c r="D16" s="273" t="s">
        <v>325</v>
      </c>
      <c r="E16" s="274"/>
      <c r="F16" s="274"/>
      <c r="G16" s="274"/>
      <c r="H16" s="274"/>
      <c r="I16" s="274"/>
      <c r="J16" s="274"/>
      <c r="K16" s="274"/>
      <c r="L16" s="274"/>
      <c r="M16" s="274"/>
      <c r="N16" s="274"/>
      <c r="O16" s="275"/>
      <c r="P16" s="302"/>
      <c r="Q16" s="303"/>
      <c r="R16" s="302"/>
      <c r="S16" s="303"/>
      <c r="T16" s="14"/>
      <c r="U16" s="12"/>
    </row>
    <row r="17" spans="1:21" ht="46.5" customHeight="1">
      <c r="A17" s="251"/>
      <c r="B17" s="251"/>
      <c r="C17" s="311"/>
      <c r="D17" s="265" t="s">
        <v>228</v>
      </c>
      <c r="E17" s="266"/>
      <c r="F17" s="341"/>
      <c r="G17" s="268"/>
      <c r="H17" s="268"/>
      <c r="I17" s="268"/>
      <c r="J17" s="268"/>
      <c r="K17" s="268"/>
      <c r="L17" s="268"/>
      <c r="M17" s="268"/>
      <c r="N17" s="268"/>
      <c r="O17" s="269"/>
      <c r="P17" s="304"/>
      <c r="Q17" s="305"/>
      <c r="R17" s="304"/>
      <c r="S17" s="305"/>
      <c r="T17" s="14"/>
      <c r="U17" s="12"/>
    </row>
    <row r="18" spans="1:21" ht="48.75" customHeight="1">
      <c r="A18" s="250"/>
      <c r="B18" s="250"/>
      <c r="C18" s="311" t="s">
        <v>113</v>
      </c>
      <c r="D18" s="273" t="s">
        <v>114</v>
      </c>
      <c r="E18" s="274"/>
      <c r="F18" s="274"/>
      <c r="G18" s="274"/>
      <c r="H18" s="274"/>
      <c r="I18" s="274"/>
      <c r="J18" s="274"/>
      <c r="K18" s="274"/>
      <c r="L18" s="274"/>
      <c r="M18" s="274"/>
      <c r="N18" s="274"/>
      <c r="O18" s="275"/>
      <c r="P18" s="302"/>
      <c r="Q18" s="303"/>
      <c r="R18" s="302"/>
      <c r="S18" s="303"/>
      <c r="T18" s="14"/>
      <c r="U18" s="12"/>
    </row>
    <row r="19" spans="1:21" ht="45" customHeight="1">
      <c r="A19" s="251"/>
      <c r="B19" s="251"/>
      <c r="C19" s="311"/>
      <c r="D19" s="265" t="s">
        <v>228</v>
      </c>
      <c r="E19" s="266"/>
      <c r="F19" s="267"/>
      <c r="G19" s="268"/>
      <c r="H19" s="268"/>
      <c r="I19" s="268"/>
      <c r="J19" s="268"/>
      <c r="K19" s="268"/>
      <c r="L19" s="268"/>
      <c r="M19" s="268"/>
      <c r="N19" s="268"/>
      <c r="O19" s="269"/>
      <c r="P19" s="304"/>
      <c r="Q19" s="305"/>
      <c r="R19" s="304"/>
      <c r="S19" s="305"/>
      <c r="T19" s="14"/>
      <c r="U19" s="12"/>
    </row>
    <row r="20" spans="1:21" ht="54.75" customHeight="1">
      <c r="A20" s="250"/>
      <c r="B20" s="250"/>
      <c r="C20" s="311" t="s">
        <v>115</v>
      </c>
      <c r="D20" s="273" t="s">
        <v>116</v>
      </c>
      <c r="E20" s="274"/>
      <c r="F20" s="274"/>
      <c r="G20" s="274"/>
      <c r="H20" s="274"/>
      <c r="I20" s="274"/>
      <c r="J20" s="274"/>
      <c r="K20" s="274"/>
      <c r="L20" s="274"/>
      <c r="M20" s="274"/>
      <c r="N20" s="274"/>
      <c r="O20" s="275"/>
      <c r="P20" s="302"/>
      <c r="Q20" s="303"/>
      <c r="R20" s="302"/>
      <c r="S20" s="303"/>
      <c r="T20" s="14"/>
      <c r="U20" s="12"/>
    </row>
    <row r="21" spans="1:21" ht="45" customHeight="1">
      <c r="A21" s="251"/>
      <c r="B21" s="251"/>
      <c r="C21" s="311"/>
      <c r="D21" s="265" t="s">
        <v>228</v>
      </c>
      <c r="E21" s="266"/>
      <c r="F21" s="267"/>
      <c r="G21" s="268"/>
      <c r="H21" s="268"/>
      <c r="I21" s="268"/>
      <c r="J21" s="268"/>
      <c r="K21" s="268"/>
      <c r="L21" s="268"/>
      <c r="M21" s="268"/>
      <c r="N21" s="268"/>
      <c r="O21" s="269"/>
      <c r="P21" s="304"/>
      <c r="Q21" s="305"/>
      <c r="R21" s="304"/>
      <c r="S21" s="305"/>
      <c r="T21" s="14"/>
      <c r="U21" s="12"/>
    </row>
    <row r="22" spans="1:21" ht="21" customHeight="1">
      <c r="A22" s="250"/>
      <c r="B22" s="250"/>
      <c r="C22" s="311" t="s">
        <v>117</v>
      </c>
      <c r="D22" s="273" t="s">
        <v>118</v>
      </c>
      <c r="E22" s="274"/>
      <c r="F22" s="274"/>
      <c r="G22" s="274"/>
      <c r="H22" s="274"/>
      <c r="I22" s="274"/>
      <c r="J22" s="274"/>
      <c r="K22" s="274"/>
      <c r="L22" s="274"/>
      <c r="M22" s="274"/>
      <c r="N22" s="274"/>
      <c r="O22" s="275"/>
      <c r="P22" s="302"/>
      <c r="Q22" s="303"/>
      <c r="R22" s="302"/>
      <c r="S22" s="303"/>
      <c r="T22" s="14"/>
      <c r="U22" s="12"/>
    </row>
    <row r="23" spans="1:21" ht="45" customHeight="1">
      <c r="A23" s="251"/>
      <c r="B23" s="251"/>
      <c r="C23" s="311"/>
      <c r="D23" s="265" t="s">
        <v>228</v>
      </c>
      <c r="E23" s="266"/>
      <c r="F23" s="267"/>
      <c r="G23" s="268"/>
      <c r="H23" s="268"/>
      <c r="I23" s="268"/>
      <c r="J23" s="268"/>
      <c r="K23" s="268"/>
      <c r="L23" s="268"/>
      <c r="M23" s="268"/>
      <c r="N23" s="268"/>
      <c r="O23" s="269"/>
      <c r="P23" s="304"/>
      <c r="Q23" s="305"/>
      <c r="R23" s="304"/>
      <c r="S23" s="305"/>
      <c r="T23" s="14"/>
      <c r="U23" s="12"/>
    </row>
    <row r="24" spans="1:21" ht="89.25" customHeight="1">
      <c r="A24" s="250"/>
      <c r="B24" s="250"/>
      <c r="C24" s="311" t="s">
        <v>119</v>
      </c>
      <c r="D24" s="273" t="s">
        <v>305</v>
      </c>
      <c r="E24" s="274"/>
      <c r="F24" s="274"/>
      <c r="G24" s="274"/>
      <c r="H24" s="274"/>
      <c r="I24" s="274"/>
      <c r="J24" s="274"/>
      <c r="K24" s="274"/>
      <c r="L24" s="274"/>
      <c r="M24" s="274"/>
      <c r="N24" s="274"/>
      <c r="O24" s="275"/>
      <c r="P24" s="302"/>
      <c r="Q24" s="303"/>
      <c r="R24" s="302"/>
      <c r="S24" s="303"/>
      <c r="T24" s="14"/>
      <c r="U24" s="12"/>
    </row>
    <row r="25" spans="1:21" ht="45" customHeight="1">
      <c r="A25" s="251"/>
      <c r="B25" s="251"/>
      <c r="C25" s="311"/>
      <c r="D25" s="265" t="s">
        <v>228</v>
      </c>
      <c r="E25" s="266"/>
      <c r="F25" s="267"/>
      <c r="G25" s="268"/>
      <c r="H25" s="268"/>
      <c r="I25" s="268"/>
      <c r="J25" s="268"/>
      <c r="K25" s="268"/>
      <c r="L25" s="268"/>
      <c r="M25" s="268"/>
      <c r="N25" s="268"/>
      <c r="O25" s="269"/>
      <c r="P25" s="304"/>
      <c r="Q25" s="305"/>
      <c r="R25" s="304"/>
      <c r="S25" s="305"/>
      <c r="T25" s="14"/>
      <c r="U25" s="12"/>
    </row>
    <row r="26" spans="1:21" ht="21" customHeight="1">
      <c r="A26" s="250"/>
      <c r="B26" s="250"/>
      <c r="C26" s="310" t="s">
        <v>120</v>
      </c>
      <c r="D26" s="273" t="s">
        <v>121</v>
      </c>
      <c r="E26" s="274"/>
      <c r="F26" s="274"/>
      <c r="G26" s="274"/>
      <c r="H26" s="274"/>
      <c r="I26" s="274"/>
      <c r="J26" s="274"/>
      <c r="K26" s="274"/>
      <c r="L26" s="274"/>
      <c r="M26" s="274"/>
      <c r="N26" s="274"/>
      <c r="O26" s="275"/>
      <c r="P26" s="302"/>
      <c r="Q26" s="303"/>
      <c r="R26" s="302"/>
      <c r="S26" s="303"/>
      <c r="T26" s="14"/>
      <c r="U26" s="12"/>
    </row>
    <row r="27" spans="1:21" ht="45" customHeight="1">
      <c r="A27" s="251"/>
      <c r="B27" s="251"/>
      <c r="C27" s="310"/>
      <c r="D27" s="265" t="s">
        <v>228</v>
      </c>
      <c r="E27" s="266"/>
      <c r="F27" s="267"/>
      <c r="G27" s="268"/>
      <c r="H27" s="268"/>
      <c r="I27" s="268"/>
      <c r="J27" s="268"/>
      <c r="K27" s="268"/>
      <c r="L27" s="268"/>
      <c r="M27" s="268"/>
      <c r="N27" s="268"/>
      <c r="O27" s="269"/>
      <c r="P27" s="304"/>
      <c r="Q27" s="305"/>
      <c r="R27" s="304"/>
      <c r="S27" s="305"/>
      <c r="T27" s="14"/>
      <c r="U27" s="12"/>
    </row>
    <row r="28" spans="1:21" ht="21" customHeight="1">
      <c r="A28" s="250"/>
      <c r="B28" s="250"/>
      <c r="C28" s="250" t="s">
        <v>122</v>
      </c>
      <c r="D28" s="273" t="s">
        <v>306</v>
      </c>
      <c r="E28" s="274"/>
      <c r="F28" s="274"/>
      <c r="G28" s="274"/>
      <c r="H28" s="274"/>
      <c r="I28" s="274"/>
      <c r="J28" s="274"/>
      <c r="K28" s="274"/>
      <c r="L28" s="274"/>
      <c r="M28" s="274"/>
      <c r="N28" s="274"/>
      <c r="O28" s="275"/>
      <c r="P28" s="302"/>
      <c r="Q28" s="303"/>
      <c r="R28" s="302"/>
      <c r="S28" s="303"/>
      <c r="T28" s="14"/>
      <c r="U28" s="12"/>
    </row>
    <row r="29" spans="1:21" ht="45" customHeight="1">
      <c r="A29" s="251"/>
      <c r="B29" s="251"/>
      <c r="C29" s="251"/>
      <c r="D29" s="265" t="s">
        <v>228</v>
      </c>
      <c r="E29" s="266"/>
      <c r="F29" s="267"/>
      <c r="G29" s="268"/>
      <c r="H29" s="268"/>
      <c r="I29" s="268"/>
      <c r="J29" s="268"/>
      <c r="K29" s="268"/>
      <c r="L29" s="268"/>
      <c r="M29" s="268"/>
      <c r="N29" s="268"/>
      <c r="O29" s="269"/>
      <c r="P29" s="304"/>
      <c r="Q29" s="305"/>
      <c r="R29" s="304"/>
      <c r="S29" s="305"/>
      <c r="T29" s="14"/>
      <c r="U29" s="12"/>
    </row>
    <row r="30" spans="1:21" ht="21" customHeight="1">
      <c r="A30" s="250"/>
      <c r="B30" s="250"/>
      <c r="C30" s="250" t="s">
        <v>281</v>
      </c>
      <c r="D30" s="273" t="s">
        <v>123</v>
      </c>
      <c r="E30" s="274"/>
      <c r="F30" s="274"/>
      <c r="G30" s="274"/>
      <c r="H30" s="274"/>
      <c r="I30" s="274"/>
      <c r="J30" s="274"/>
      <c r="K30" s="274"/>
      <c r="L30" s="274"/>
      <c r="M30" s="274"/>
      <c r="N30" s="274"/>
      <c r="O30" s="275"/>
      <c r="P30" s="302"/>
      <c r="Q30" s="303"/>
      <c r="R30" s="302"/>
      <c r="S30" s="303"/>
      <c r="T30" s="14"/>
      <c r="U30" s="12"/>
    </row>
    <row r="31" spans="1:21" ht="45" customHeight="1">
      <c r="A31" s="251"/>
      <c r="B31" s="251"/>
      <c r="C31" s="251"/>
      <c r="D31" s="265" t="s">
        <v>228</v>
      </c>
      <c r="E31" s="266"/>
      <c r="F31" s="267"/>
      <c r="G31" s="268"/>
      <c r="H31" s="268"/>
      <c r="I31" s="268"/>
      <c r="J31" s="268"/>
      <c r="K31" s="268"/>
      <c r="L31" s="268"/>
      <c r="M31" s="268"/>
      <c r="N31" s="268"/>
      <c r="O31" s="269"/>
      <c r="P31" s="304"/>
      <c r="Q31" s="305"/>
      <c r="R31" s="304"/>
      <c r="S31" s="305"/>
      <c r="T31" s="14"/>
      <c r="U31" s="12"/>
    </row>
    <row r="32" spans="1:21" ht="21" customHeight="1">
      <c r="A32" s="250"/>
      <c r="B32" s="250"/>
      <c r="C32" s="250" t="s">
        <v>124</v>
      </c>
      <c r="D32" s="273" t="s">
        <v>307</v>
      </c>
      <c r="E32" s="274"/>
      <c r="F32" s="274"/>
      <c r="G32" s="274"/>
      <c r="H32" s="274"/>
      <c r="I32" s="274"/>
      <c r="J32" s="274"/>
      <c r="K32" s="274"/>
      <c r="L32" s="274"/>
      <c r="M32" s="274"/>
      <c r="N32" s="274"/>
      <c r="O32" s="275"/>
      <c r="P32" s="302"/>
      <c r="Q32" s="303"/>
      <c r="R32" s="302"/>
      <c r="S32" s="303"/>
      <c r="T32" s="14"/>
      <c r="U32" s="12"/>
    </row>
    <row r="33" spans="1:21" ht="45" customHeight="1">
      <c r="A33" s="251"/>
      <c r="B33" s="251"/>
      <c r="C33" s="251"/>
      <c r="D33" s="265" t="s">
        <v>228</v>
      </c>
      <c r="E33" s="266"/>
      <c r="F33" s="267"/>
      <c r="G33" s="268"/>
      <c r="H33" s="268"/>
      <c r="I33" s="268"/>
      <c r="J33" s="268"/>
      <c r="K33" s="268"/>
      <c r="L33" s="268"/>
      <c r="M33" s="268"/>
      <c r="N33" s="268"/>
      <c r="O33" s="269"/>
      <c r="P33" s="304"/>
      <c r="Q33" s="305"/>
      <c r="R33" s="304"/>
      <c r="S33" s="305"/>
      <c r="T33" s="14"/>
      <c r="U33" s="12"/>
    </row>
    <row r="34" spans="1:21" ht="21" customHeight="1">
      <c r="A34" s="250"/>
      <c r="B34" s="250"/>
      <c r="C34" s="250" t="s">
        <v>125</v>
      </c>
      <c r="D34" s="273" t="s">
        <v>126</v>
      </c>
      <c r="E34" s="274"/>
      <c r="F34" s="274"/>
      <c r="G34" s="274"/>
      <c r="H34" s="274"/>
      <c r="I34" s="274"/>
      <c r="J34" s="274"/>
      <c r="K34" s="274"/>
      <c r="L34" s="274"/>
      <c r="M34" s="274"/>
      <c r="N34" s="274"/>
      <c r="O34" s="275"/>
      <c r="P34" s="302"/>
      <c r="Q34" s="303"/>
      <c r="R34" s="302"/>
      <c r="S34" s="303"/>
      <c r="T34" s="14"/>
      <c r="U34" s="12"/>
    </row>
    <row r="35" spans="1:21" ht="45" customHeight="1">
      <c r="A35" s="251"/>
      <c r="B35" s="251"/>
      <c r="C35" s="251"/>
      <c r="D35" s="265" t="s">
        <v>228</v>
      </c>
      <c r="E35" s="266"/>
      <c r="F35" s="267"/>
      <c r="G35" s="268"/>
      <c r="H35" s="268"/>
      <c r="I35" s="268"/>
      <c r="J35" s="268"/>
      <c r="K35" s="268"/>
      <c r="L35" s="268"/>
      <c r="M35" s="268"/>
      <c r="N35" s="268"/>
      <c r="O35" s="269"/>
      <c r="P35" s="304"/>
      <c r="Q35" s="305"/>
      <c r="R35" s="304"/>
      <c r="S35" s="305"/>
      <c r="T35" s="14"/>
      <c r="U35" s="12"/>
    </row>
    <row r="36" spans="1:21" ht="21" customHeight="1">
      <c r="A36" s="250"/>
      <c r="B36" s="250"/>
      <c r="C36" s="250" t="s">
        <v>127</v>
      </c>
      <c r="D36" s="273" t="s">
        <v>128</v>
      </c>
      <c r="E36" s="274"/>
      <c r="F36" s="274"/>
      <c r="G36" s="274"/>
      <c r="H36" s="274"/>
      <c r="I36" s="274"/>
      <c r="J36" s="274"/>
      <c r="K36" s="274"/>
      <c r="L36" s="274"/>
      <c r="M36" s="274"/>
      <c r="N36" s="274"/>
      <c r="O36" s="275"/>
      <c r="P36" s="302"/>
      <c r="Q36" s="303"/>
      <c r="R36" s="302"/>
      <c r="S36" s="303"/>
      <c r="T36" s="14"/>
      <c r="U36" s="12"/>
    </row>
    <row r="37" spans="1:21" ht="45" customHeight="1">
      <c r="A37" s="251"/>
      <c r="B37" s="251"/>
      <c r="C37" s="251"/>
      <c r="D37" s="265" t="s">
        <v>228</v>
      </c>
      <c r="E37" s="266"/>
      <c r="F37" s="267"/>
      <c r="G37" s="268"/>
      <c r="H37" s="268"/>
      <c r="I37" s="268"/>
      <c r="J37" s="268"/>
      <c r="K37" s="268"/>
      <c r="L37" s="268"/>
      <c r="M37" s="268"/>
      <c r="N37" s="268"/>
      <c r="O37" s="269"/>
      <c r="P37" s="304"/>
      <c r="Q37" s="305"/>
      <c r="R37" s="304"/>
      <c r="S37" s="305"/>
      <c r="T37" s="14"/>
      <c r="U37" s="12"/>
    </row>
    <row r="38" spans="1:21" ht="51" customHeight="1">
      <c r="A38" s="250"/>
      <c r="B38" s="250"/>
      <c r="C38" s="250" t="s">
        <v>129</v>
      </c>
      <c r="D38" s="273" t="s">
        <v>308</v>
      </c>
      <c r="E38" s="339"/>
      <c r="F38" s="339"/>
      <c r="G38" s="339"/>
      <c r="H38" s="339"/>
      <c r="I38" s="339"/>
      <c r="J38" s="339"/>
      <c r="K38" s="339"/>
      <c r="L38" s="339"/>
      <c r="M38" s="339"/>
      <c r="N38" s="339"/>
      <c r="O38" s="340"/>
      <c r="P38" s="302"/>
      <c r="Q38" s="303"/>
      <c r="R38" s="302"/>
      <c r="S38" s="303"/>
      <c r="T38" s="14"/>
      <c r="U38" s="12"/>
    </row>
    <row r="39" spans="1:21" ht="45" customHeight="1">
      <c r="A39" s="251"/>
      <c r="B39" s="251"/>
      <c r="C39" s="251"/>
      <c r="D39" s="265" t="s">
        <v>228</v>
      </c>
      <c r="E39" s="266"/>
      <c r="F39" s="267"/>
      <c r="G39" s="268"/>
      <c r="H39" s="268"/>
      <c r="I39" s="268"/>
      <c r="J39" s="268"/>
      <c r="K39" s="268"/>
      <c r="L39" s="268"/>
      <c r="M39" s="268"/>
      <c r="N39" s="268"/>
      <c r="O39" s="269"/>
      <c r="P39" s="304"/>
      <c r="Q39" s="305"/>
      <c r="R39" s="304"/>
      <c r="S39" s="305"/>
      <c r="T39" s="14"/>
      <c r="U39" s="12"/>
    </row>
    <row r="40" spans="1:21" ht="23.25">
      <c r="A40" s="250"/>
      <c r="B40" s="250"/>
      <c r="C40" s="250" t="s">
        <v>130</v>
      </c>
      <c r="D40" s="273" t="s">
        <v>290</v>
      </c>
      <c r="E40" s="339"/>
      <c r="F40" s="339"/>
      <c r="G40" s="339"/>
      <c r="H40" s="339"/>
      <c r="I40" s="339"/>
      <c r="J40" s="339"/>
      <c r="K40" s="339"/>
      <c r="L40" s="339"/>
      <c r="M40" s="339"/>
      <c r="N40" s="339"/>
      <c r="O40" s="340"/>
      <c r="P40" s="302"/>
      <c r="Q40" s="303"/>
      <c r="R40" s="302"/>
      <c r="S40" s="303"/>
      <c r="T40" s="14"/>
      <c r="U40" s="12"/>
    </row>
    <row r="41" spans="1:21" ht="45" customHeight="1">
      <c r="A41" s="251"/>
      <c r="B41" s="251"/>
      <c r="C41" s="251"/>
      <c r="D41" s="265" t="s">
        <v>228</v>
      </c>
      <c r="E41" s="266"/>
      <c r="F41" s="267"/>
      <c r="G41" s="268"/>
      <c r="H41" s="268"/>
      <c r="I41" s="268"/>
      <c r="J41" s="268"/>
      <c r="K41" s="268"/>
      <c r="L41" s="268"/>
      <c r="M41" s="268"/>
      <c r="N41" s="268"/>
      <c r="O41" s="269"/>
      <c r="P41" s="304"/>
      <c r="Q41" s="305"/>
      <c r="R41" s="304"/>
      <c r="S41" s="305"/>
      <c r="T41" s="14"/>
      <c r="U41" s="12"/>
    </row>
    <row r="42" spans="1:21" ht="21" customHeight="1">
      <c r="A42" s="250"/>
      <c r="B42" s="250"/>
      <c r="C42" s="250" t="s">
        <v>131</v>
      </c>
      <c r="D42" s="273" t="s">
        <v>132</v>
      </c>
      <c r="E42" s="274"/>
      <c r="F42" s="274"/>
      <c r="G42" s="274"/>
      <c r="H42" s="274"/>
      <c r="I42" s="274"/>
      <c r="J42" s="274"/>
      <c r="K42" s="274"/>
      <c r="L42" s="274"/>
      <c r="M42" s="274"/>
      <c r="N42" s="274"/>
      <c r="O42" s="275"/>
      <c r="P42" s="302"/>
      <c r="Q42" s="303"/>
      <c r="R42" s="302"/>
      <c r="S42" s="303"/>
      <c r="T42" s="14"/>
      <c r="U42" s="12"/>
    </row>
    <row r="43" spans="1:21" ht="45" customHeight="1">
      <c r="A43" s="251"/>
      <c r="B43" s="251"/>
      <c r="C43" s="251"/>
      <c r="D43" s="265" t="s">
        <v>228</v>
      </c>
      <c r="E43" s="266"/>
      <c r="F43" s="267"/>
      <c r="G43" s="268"/>
      <c r="H43" s="268"/>
      <c r="I43" s="268"/>
      <c r="J43" s="268"/>
      <c r="K43" s="268"/>
      <c r="L43" s="268"/>
      <c r="M43" s="268"/>
      <c r="N43" s="268"/>
      <c r="O43" s="269"/>
      <c r="P43" s="304"/>
      <c r="Q43" s="305"/>
      <c r="R43" s="304"/>
      <c r="S43" s="305"/>
      <c r="T43" s="14"/>
      <c r="U43" s="12"/>
    </row>
    <row r="44" spans="1:21" ht="21" customHeight="1">
      <c r="A44" s="250"/>
      <c r="B44" s="250"/>
      <c r="C44" s="250" t="s">
        <v>133</v>
      </c>
      <c r="D44" s="273" t="s">
        <v>309</v>
      </c>
      <c r="E44" s="274"/>
      <c r="F44" s="274"/>
      <c r="G44" s="274"/>
      <c r="H44" s="274"/>
      <c r="I44" s="274"/>
      <c r="J44" s="274"/>
      <c r="K44" s="274"/>
      <c r="L44" s="274"/>
      <c r="M44" s="274"/>
      <c r="N44" s="274"/>
      <c r="O44" s="275"/>
      <c r="P44" s="302"/>
      <c r="Q44" s="303"/>
      <c r="R44" s="302"/>
      <c r="S44" s="303"/>
      <c r="T44" s="14"/>
      <c r="U44" s="12"/>
    </row>
    <row r="45" spans="1:21" ht="45" customHeight="1">
      <c r="A45" s="251"/>
      <c r="B45" s="251"/>
      <c r="C45" s="251"/>
      <c r="D45" s="265" t="s">
        <v>228</v>
      </c>
      <c r="E45" s="266"/>
      <c r="F45" s="267"/>
      <c r="G45" s="268"/>
      <c r="H45" s="268"/>
      <c r="I45" s="268"/>
      <c r="J45" s="268"/>
      <c r="K45" s="268"/>
      <c r="L45" s="268"/>
      <c r="M45" s="268"/>
      <c r="N45" s="268"/>
      <c r="O45" s="269"/>
      <c r="P45" s="304"/>
      <c r="Q45" s="305"/>
      <c r="R45" s="304"/>
      <c r="S45" s="305"/>
      <c r="T45" s="14"/>
      <c r="U45" s="12"/>
    </row>
    <row r="46" spans="1:21" ht="21" customHeight="1">
      <c r="A46" s="250"/>
      <c r="B46" s="250"/>
      <c r="C46" s="250" t="s">
        <v>134</v>
      </c>
      <c r="D46" s="258" t="s">
        <v>263</v>
      </c>
      <c r="E46" s="259"/>
      <c r="F46" s="259"/>
      <c r="G46" s="259"/>
      <c r="H46" s="259"/>
      <c r="I46" s="259"/>
      <c r="J46" s="259"/>
      <c r="K46" s="259"/>
      <c r="L46" s="259"/>
      <c r="M46" s="259"/>
      <c r="N46" s="259"/>
      <c r="O46" s="260"/>
      <c r="P46" s="302"/>
      <c r="Q46" s="303"/>
      <c r="R46" s="302"/>
      <c r="S46" s="303"/>
      <c r="T46" s="12"/>
      <c r="U46" s="12"/>
    </row>
    <row r="47" spans="1:21" ht="45" customHeight="1">
      <c r="A47" s="251"/>
      <c r="B47" s="251"/>
      <c r="C47" s="251"/>
      <c r="D47" s="265" t="s">
        <v>228</v>
      </c>
      <c r="E47" s="266"/>
      <c r="F47" s="267"/>
      <c r="G47" s="268"/>
      <c r="H47" s="268"/>
      <c r="I47" s="268"/>
      <c r="J47" s="268"/>
      <c r="K47" s="268"/>
      <c r="L47" s="268"/>
      <c r="M47" s="268"/>
      <c r="N47" s="268"/>
      <c r="O47" s="269"/>
      <c r="P47" s="304"/>
      <c r="Q47" s="305"/>
      <c r="R47" s="304"/>
      <c r="S47" s="305"/>
      <c r="T47" s="12"/>
      <c r="U47" s="12"/>
    </row>
    <row r="48" spans="1:21" ht="21" customHeight="1">
      <c r="A48" s="250"/>
      <c r="B48" s="250"/>
      <c r="C48" s="250" t="s">
        <v>260</v>
      </c>
      <c r="D48" s="258" t="s">
        <v>291</v>
      </c>
      <c r="E48" s="259"/>
      <c r="F48" s="259"/>
      <c r="G48" s="259"/>
      <c r="H48" s="259"/>
      <c r="I48" s="259"/>
      <c r="J48" s="259"/>
      <c r="K48" s="259"/>
      <c r="L48" s="259"/>
      <c r="M48" s="259"/>
      <c r="N48" s="259"/>
      <c r="O48" s="260"/>
      <c r="P48" s="302"/>
      <c r="Q48" s="303"/>
      <c r="R48" s="302"/>
      <c r="S48" s="303"/>
      <c r="T48" s="12"/>
      <c r="U48" s="12"/>
    </row>
    <row r="49" spans="1:21" ht="45" customHeight="1">
      <c r="A49" s="251"/>
      <c r="B49" s="251"/>
      <c r="C49" s="251"/>
      <c r="D49" s="265" t="s">
        <v>228</v>
      </c>
      <c r="E49" s="266"/>
      <c r="F49" s="267"/>
      <c r="G49" s="268"/>
      <c r="H49" s="268"/>
      <c r="I49" s="268"/>
      <c r="J49" s="268"/>
      <c r="K49" s="268"/>
      <c r="L49" s="268"/>
      <c r="M49" s="268"/>
      <c r="N49" s="268"/>
      <c r="O49" s="269"/>
      <c r="P49" s="304"/>
      <c r="Q49" s="305"/>
      <c r="R49" s="304"/>
      <c r="S49" s="305"/>
      <c r="T49" s="12"/>
      <c r="U49" s="12"/>
    </row>
    <row r="50" spans="1:21" ht="21" customHeight="1">
      <c r="A50" s="250"/>
      <c r="B50" s="250"/>
      <c r="C50" s="250" t="s">
        <v>261</v>
      </c>
      <c r="D50" s="258" t="s">
        <v>373</v>
      </c>
      <c r="E50" s="259"/>
      <c r="F50" s="259"/>
      <c r="G50" s="259"/>
      <c r="H50" s="259"/>
      <c r="I50" s="259"/>
      <c r="J50" s="259"/>
      <c r="K50" s="259"/>
      <c r="L50" s="259"/>
      <c r="M50" s="259"/>
      <c r="N50" s="259"/>
      <c r="O50" s="260"/>
      <c r="P50" s="302"/>
      <c r="Q50" s="303"/>
      <c r="R50" s="302"/>
      <c r="S50" s="303"/>
      <c r="T50" s="12"/>
      <c r="U50" s="12"/>
    </row>
    <row r="51" spans="1:21" ht="45" customHeight="1">
      <c r="A51" s="251"/>
      <c r="B51" s="251"/>
      <c r="C51" s="251"/>
      <c r="D51" s="265" t="s">
        <v>228</v>
      </c>
      <c r="E51" s="266"/>
      <c r="F51" s="267"/>
      <c r="G51" s="268"/>
      <c r="H51" s="268"/>
      <c r="I51" s="268"/>
      <c r="J51" s="268"/>
      <c r="K51" s="268"/>
      <c r="L51" s="268"/>
      <c r="M51" s="268"/>
      <c r="N51" s="268"/>
      <c r="O51" s="269"/>
      <c r="P51" s="304"/>
      <c r="Q51" s="305"/>
      <c r="R51" s="304"/>
      <c r="S51" s="305"/>
      <c r="T51" s="12"/>
      <c r="U51" s="12"/>
    </row>
    <row r="52" spans="1:21" ht="23.25" customHeight="1">
      <c r="A52" s="250"/>
      <c r="B52" s="250"/>
      <c r="C52" s="250" t="s">
        <v>262</v>
      </c>
      <c r="D52" s="258" t="s">
        <v>374</v>
      </c>
      <c r="E52" s="259"/>
      <c r="F52" s="259"/>
      <c r="G52" s="259"/>
      <c r="H52" s="259"/>
      <c r="I52" s="259"/>
      <c r="J52" s="259"/>
      <c r="K52" s="259"/>
      <c r="L52" s="259"/>
      <c r="M52" s="259"/>
      <c r="N52" s="259"/>
      <c r="O52" s="260"/>
      <c r="P52" s="302"/>
      <c r="Q52" s="303"/>
      <c r="R52" s="302"/>
      <c r="S52" s="303"/>
      <c r="T52" s="12"/>
      <c r="U52" s="12"/>
    </row>
    <row r="53" spans="1:21" ht="45" customHeight="1">
      <c r="A53" s="251"/>
      <c r="B53" s="251"/>
      <c r="C53" s="251"/>
      <c r="D53" s="106"/>
      <c r="E53" s="107"/>
      <c r="F53" s="108"/>
      <c r="G53" s="108"/>
      <c r="H53" s="108"/>
      <c r="I53" s="108"/>
      <c r="J53" s="108"/>
      <c r="K53" s="108"/>
      <c r="L53" s="108"/>
      <c r="M53" s="108"/>
      <c r="N53" s="108"/>
      <c r="O53" s="109"/>
      <c r="P53" s="304"/>
      <c r="Q53" s="305"/>
      <c r="R53" s="304"/>
      <c r="S53" s="305"/>
      <c r="T53" s="12"/>
      <c r="U53" s="12"/>
    </row>
    <row r="54" spans="1:21" ht="51" customHeight="1">
      <c r="A54" s="250"/>
      <c r="B54" s="250"/>
      <c r="C54" s="250" t="s">
        <v>264</v>
      </c>
      <c r="D54" s="258" t="s">
        <v>375</v>
      </c>
      <c r="E54" s="259"/>
      <c r="F54" s="259"/>
      <c r="G54" s="259"/>
      <c r="H54" s="259"/>
      <c r="I54" s="259"/>
      <c r="J54" s="259"/>
      <c r="K54" s="259"/>
      <c r="L54" s="259"/>
      <c r="M54" s="259"/>
      <c r="N54" s="259"/>
      <c r="O54" s="260"/>
      <c r="P54" s="302"/>
      <c r="Q54" s="303"/>
      <c r="R54" s="302"/>
      <c r="S54" s="303"/>
      <c r="T54" s="12"/>
      <c r="U54" s="12"/>
    </row>
    <row r="55" spans="1:21" ht="45" customHeight="1">
      <c r="A55" s="251"/>
      <c r="B55" s="251"/>
      <c r="C55" s="251"/>
      <c r="D55" s="106"/>
      <c r="E55" s="107"/>
      <c r="F55" s="108"/>
      <c r="G55" s="108"/>
      <c r="H55" s="108"/>
      <c r="I55" s="108"/>
      <c r="J55" s="108"/>
      <c r="K55" s="108"/>
      <c r="L55" s="108"/>
      <c r="M55" s="108"/>
      <c r="N55" s="108"/>
      <c r="O55" s="109"/>
      <c r="P55" s="304"/>
      <c r="Q55" s="305"/>
      <c r="R55" s="304"/>
      <c r="S55" s="305"/>
      <c r="T55" s="12"/>
      <c r="U55" s="12"/>
    </row>
    <row r="56" spans="1:21" ht="21" customHeight="1">
      <c r="A56" s="250"/>
      <c r="B56" s="250"/>
      <c r="C56" s="250" t="s">
        <v>266</v>
      </c>
      <c r="D56" s="258" t="s">
        <v>376</v>
      </c>
      <c r="E56" s="259"/>
      <c r="F56" s="259"/>
      <c r="G56" s="259"/>
      <c r="H56" s="259"/>
      <c r="I56" s="259"/>
      <c r="J56" s="259"/>
      <c r="K56" s="259"/>
      <c r="L56" s="259"/>
      <c r="M56" s="259"/>
      <c r="N56" s="259"/>
      <c r="O56" s="260"/>
      <c r="P56" s="302"/>
      <c r="Q56" s="303"/>
      <c r="R56" s="302"/>
      <c r="S56" s="303"/>
      <c r="T56" s="12"/>
      <c r="U56" s="12"/>
    </row>
    <row r="57" spans="1:21" ht="45" customHeight="1">
      <c r="A57" s="251"/>
      <c r="B57" s="251"/>
      <c r="C57" s="251"/>
      <c r="D57" s="265" t="s">
        <v>228</v>
      </c>
      <c r="E57" s="266"/>
      <c r="F57" s="267"/>
      <c r="G57" s="268"/>
      <c r="H57" s="268"/>
      <c r="I57" s="268"/>
      <c r="J57" s="268"/>
      <c r="K57" s="268"/>
      <c r="L57" s="268"/>
      <c r="M57" s="268"/>
      <c r="N57" s="268"/>
      <c r="O57" s="269"/>
      <c r="P57" s="304"/>
      <c r="Q57" s="305"/>
      <c r="R57" s="304"/>
      <c r="S57" s="305"/>
      <c r="T57" s="12"/>
      <c r="U57" s="12"/>
    </row>
    <row r="58" spans="1:21" ht="21" customHeight="1">
      <c r="A58" s="250"/>
      <c r="B58" s="250"/>
      <c r="C58" s="250" t="s">
        <v>292</v>
      </c>
      <c r="D58" s="258" t="s">
        <v>265</v>
      </c>
      <c r="E58" s="259"/>
      <c r="F58" s="259"/>
      <c r="G58" s="259"/>
      <c r="H58" s="259"/>
      <c r="I58" s="259"/>
      <c r="J58" s="259"/>
      <c r="K58" s="259"/>
      <c r="L58" s="259"/>
      <c r="M58" s="259"/>
      <c r="N58" s="259"/>
      <c r="O58" s="260"/>
      <c r="P58" s="302"/>
      <c r="Q58" s="303"/>
      <c r="R58" s="302"/>
      <c r="S58" s="303"/>
      <c r="T58" s="12"/>
      <c r="U58" s="12"/>
    </row>
    <row r="59" spans="1:21" ht="45" customHeight="1">
      <c r="A59" s="251"/>
      <c r="B59" s="251"/>
      <c r="C59" s="251"/>
      <c r="D59" s="265" t="s">
        <v>228</v>
      </c>
      <c r="E59" s="266"/>
      <c r="F59" s="267"/>
      <c r="G59" s="268"/>
      <c r="H59" s="268"/>
      <c r="I59" s="268"/>
      <c r="J59" s="268"/>
      <c r="K59" s="268"/>
      <c r="L59" s="268"/>
      <c r="M59" s="268"/>
      <c r="N59" s="268"/>
      <c r="O59" s="269"/>
      <c r="P59" s="304"/>
      <c r="Q59" s="305"/>
      <c r="R59" s="304"/>
      <c r="S59" s="305"/>
      <c r="T59" s="12"/>
      <c r="U59" s="12"/>
    </row>
    <row r="60" spans="1:21" ht="21" customHeight="1">
      <c r="A60" s="250"/>
      <c r="B60" s="250"/>
      <c r="C60" s="250" t="s">
        <v>335</v>
      </c>
      <c r="D60" s="258" t="s">
        <v>267</v>
      </c>
      <c r="E60" s="259"/>
      <c r="F60" s="259"/>
      <c r="G60" s="259"/>
      <c r="H60" s="259"/>
      <c r="I60" s="259"/>
      <c r="J60" s="259"/>
      <c r="K60" s="259"/>
      <c r="L60" s="259"/>
      <c r="M60" s="259"/>
      <c r="N60" s="259"/>
      <c r="O60" s="260"/>
      <c r="P60" s="302"/>
      <c r="Q60" s="303"/>
      <c r="R60" s="302"/>
      <c r="S60" s="303"/>
      <c r="T60" s="12"/>
      <c r="U60" s="12"/>
    </row>
    <row r="61" spans="1:21" ht="45" customHeight="1">
      <c r="A61" s="251"/>
      <c r="B61" s="251"/>
      <c r="C61" s="251"/>
      <c r="D61" s="265" t="s">
        <v>228</v>
      </c>
      <c r="E61" s="266"/>
      <c r="F61" s="267"/>
      <c r="G61" s="268"/>
      <c r="H61" s="268"/>
      <c r="I61" s="268"/>
      <c r="J61" s="268"/>
      <c r="K61" s="268"/>
      <c r="L61" s="268"/>
      <c r="M61" s="268"/>
      <c r="N61" s="268"/>
      <c r="O61" s="269"/>
      <c r="P61" s="304"/>
      <c r="Q61" s="305"/>
      <c r="R61" s="304"/>
      <c r="S61" s="305"/>
      <c r="T61" s="12"/>
      <c r="U61" s="12"/>
    </row>
    <row r="62" spans="1:21" ht="45" customHeight="1">
      <c r="A62" s="250"/>
      <c r="B62" s="250"/>
      <c r="C62" s="250" t="s">
        <v>336</v>
      </c>
      <c r="D62" s="258" t="s">
        <v>293</v>
      </c>
      <c r="E62" s="259"/>
      <c r="F62" s="259"/>
      <c r="G62" s="259"/>
      <c r="H62" s="259"/>
      <c r="I62" s="259"/>
      <c r="J62" s="259"/>
      <c r="K62" s="259"/>
      <c r="L62" s="259"/>
      <c r="M62" s="259"/>
      <c r="N62" s="259"/>
      <c r="O62" s="260"/>
      <c r="P62" s="302"/>
      <c r="Q62" s="303"/>
      <c r="R62" s="302"/>
      <c r="S62" s="303"/>
      <c r="T62" s="12"/>
      <c r="U62" s="12"/>
    </row>
    <row r="63" spans="1:21" ht="45" customHeight="1">
      <c r="A63" s="251"/>
      <c r="B63" s="251"/>
      <c r="C63" s="251"/>
      <c r="D63" s="265" t="s">
        <v>228</v>
      </c>
      <c r="E63" s="266"/>
      <c r="F63" s="267"/>
      <c r="G63" s="268"/>
      <c r="H63" s="268"/>
      <c r="I63" s="268"/>
      <c r="J63" s="268"/>
      <c r="K63" s="268"/>
      <c r="L63" s="268"/>
      <c r="M63" s="268"/>
      <c r="N63" s="268"/>
      <c r="O63" s="269"/>
      <c r="P63" s="304"/>
      <c r="Q63" s="305"/>
      <c r="R63" s="304"/>
      <c r="S63" s="305"/>
      <c r="T63" s="12"/>
      <c r="U63" s="12"/>
    </row>
    <row r="64" spans="1:21" ht="31.5" customHeight="1">
      <c r="A64" s="250"/>
      <c r="B64" s="250"/>
      <c r="C64" s="250" t="s">
        <v>337</v>
      </c>
      <c r="D64" s="258" t="s">
        <v>353</v>
      </c>
      <c r="E64" s="259"/>
      <c r="F64" s="259"/>
      <c r="G64" s="259"/>
      <c r="H64" s="259"/>
      <c r="I64" s="259"/>
      <c r="J64" s="259"/>
      <c r="K64" s="259"/>
      <c r="L64" s="259"/>
      <c r="M64" s="259"/>
      <c r="N64" s="259"/>
      <c r="O64" s="260"/>
      <c r="P64" s="302"/>
      <c r="Q64" s="303"/>
      <c r="R64" s="302"/>
      <c r="S64" s="303"/>
      <c r="T64" s="12"/>
      <c r="U64" s="12"/>
    </row>
    <row r="65" spans="1:21" ht="45" customHeight="1">
      <c r="A65" s="251"/>
      <c r="B65" s="251"/>
      <c r="C65" s="251"/>
      <c r="D65" s="265" t="s">
        <v>228</v>
      </c>
      <c r="E65" s="266"/>
      <c r="F65" s="104"/>
      <c r="G65" s="104"/>
      <c r="H65" s="104"/>
      <c r="I65" s="104"/>
      <c r="J65" s="104"/>
      <c r="K65" s="104"/>
      <c r="L65" s="104"/>
      <c r="M65" s="104"/>
      <c r="N65" s="104"/>
      <c r="O65" s="105"/>
      <c r="P65" s="304"/>
      <c r="Q65" s="305"/>
      <c r="R65" s="304"/>
      <c r="S65" s="305"/>
      <c r="T65" s="12"/>
      <c r="U65" s="12"/>
    </row>
    <row r="66" spans="1:21" ht="31.5" customHeight="1">
      <c r="A66" s="250"/>
      <c r="B66" s="250"/>
      <c r="C66" s="250" t="s">
        <v>338</v>
      </c>
      <c r="D66" s="258" t="s">
        <v>389</v>
      </c>
      <c r="E66" s="259"/>
      <c r="F66" s="259"/>
      <c r="G66" s="259"/>
      <c r="H66" s="259"/>
      <c r="I66" s="259"/>
      <c r="J66" s="259"/>
      <c r="K66" s="259"/>
      <c r="L66" s="259"/>
      <c r="M66" s="259"/>
      <c r="N66" s="259"/>
      <c r="O66" s="260"/>
      <c r="P66" s="302"/>
      <c r="Q66" s="303"/>
      <c r="R66" s="302"/>
      <c r="S66" s="303"/>
      <c r="T66" s="12"/>
      <c r="U66" s="12"/>
    </row>
    <row r="67" spans="1:21" ht="45" customHeight="1">
      <c r="A67" s="251"/>
      <c r="B67" s="251"/>
      <c r="C67" s="251"/>
      <c r="D67" s="265" t="s">
        <v>228</v>
      </c>
      <c r="E67" s="266"/>
      <c r="F67" s="104"/>
      <c r="G67" s="104"/>
      <c r="H67" s="104"/>
      <c r="I67" s="104"/>
      <c r="J67" s="104"/>
      <c r="K67" s="104"/>
      <c r="L67" s="104"/>
      <c r="M67" s="104"/>
      <c r="N67" s="104"/>
      <c r="O67" s="105"/>
      <c r="P67" s="304"/>
      <c r="Q67" s="305"/>
      <c r="R67" s="304"/>
      <c r="S67" s="305"/>
      <c r="T67" s="12"/>
      <c r="U67" s="12"/>
    </row>
    <row r="68" spans="1:21" ht="24.75" customHeight="1">
      <c r="A68" s="250"/>
      <c r="B68" s="250"/>
      <c r="C68" s="250" t="s">
        <v>339</v>
      </c>
      <c r="D68" s="258" t="s">
        <v>343</v>
      </c>
      <c r="E68" s="259"/>
      <c r="F68" s="259"/>
      <c r="G68" s="259"/>
      <c r="H68" s="259"/>
      <c r="I68" s="259"/>
      <c r="J68" s="259"/>
      <c r="K68" s="259"/>
      <c r="L68" s="259"/>
      <c r="M68" s="259"/>
      <c r="N68" s="259"/>
      <c r="O68" s="260"/>
      <c r="P68" s="302"/>
      <c r="Q68" s="303"/>
      <c r="R68" s="302"/>
      <c r="S68" s="303"/>
      <c r="T68" s="12"/>
      <c r="U68" s="12"/>
    </row>
    <row r="69" spans="1:21" ht="45" customHeight="1">
      <c r="A69" s="251"/>
      <c r="B69" s="251"/>
      <c r="C69" s="251"/>
      <c r="D69" s="265" t="s">
        <v>228</v>
      </c>
      <c r="E69" s="266"/>
      <c r="F69" s="104"/>
      <c r="G69" s="104"/>
      <c r="H69" s="104"/>
      <c r="I69" s="104"/>
      <c r="J69" s="104"/>
      <c r="K69" s="104"/>
      <c r="L69" s="104"/>
      <c r="M69" s="104"/>
      <c r="N69" s="104"/>
      <c r="O69" s="105"/>
      <c r="P69" s="304"/>
      <c r="Q69" s="305"/>
      <c r="R69" s="304"/>
      <c r="S69" s="305"/>
      <c r="T69" s="12"/>
      <c r="U69" s="12"/>
    </row>
    <row r="70" spans="1:21" ht="45" customHeight="1">
      <c r="A70" s="250"/>
      <c r="B70" s="250"/>
      <c r="C70" s="250" t="s">
        <v>340</v>
      </c>
      <c r="D70" s="258" t="s">
        <v>344</v>
      </c>
      <c r="E70" s="259"/>
      <c r="F70" s="259"/>
      <c r="G70" s="259"/>
      <c r="H70" s="259"/>
      <c r="I70" s="259"/>
      <c r="J70" s="259"/>
      <c r="K70" s="259"/>
      <c r="L70" s="259"/>
      <c r="M70" s="259"/>
      <c r="N70" s="259"/>
      <c r="O70" s="260"/>
      <c r="P70" s="302"/>
      <c r="Q70" s="303"/>
      <c r="R70" s="302"/>
      <c r="S70" s="303"/>
      <c r="T70" s="12"/>
      <c r="U70" s="12"/>
    </row>
    <row r="71" spans="1:21" ht="45" customHeight="1">
      <c r="A71" s="251"/>
      <c r="B71" s="251"/>
      <c r="C71" s="251"/>
      <c r="D71" s="265" t="s">
        <v>228</v>
      </c>
      <c r="E71" s="266"/>
      <c r="F71" s="104"/>
      <c r="G71" s="104"/>
      <c r="H71" s="104"/>
      <c r="I71" s="104"/>
      <c r="J71" s="104"/>
      <c r="K71" s="104"/>
      <c r="L71" s="104"/>
      <c r="M71" s="104"/>
      <c r="N71" s="104"/>
      <c r="O71" s="105"/>
      <c r="P71" s="304"/>
      <c r="Q71" s="305"/>
      <c r="R71" s="304"/>
      <c r="S71" s="305"/>
      <c r="T71" s="12"/>
      <c r="U71" s="12"/>
    </row>
    <row r="72" spans="1:21" ht="27.75" customHeight="1">
      <c r="A72" s="250"/>
      <c r="B72" s="250"/>
      <c r="C72" s="250" t="s">
        <v>341</v>
      </c>
      <c r="D72" s="258" t="s">
        <v>345</v>
      </c>
      <c r="E72" s="259"/>
      <c r="F72" s="259"/>
      <c r="G72" s="259"/>
      <c r="H72" s="259"/>
      <c r="I72" s="259"/>
      <c r="J72" s="259"/>
      <c r="K72" s="259"/>
      <c r="L72" s="259"/>
      <c r="M72" s="259"/>
      <c r="N72" s="259"/>
      <c r="O72" s="260"/>
      <c r="P72" s="302"/>
      <c r="Q72" s="303"/>
      <c r="R72" s="302"/>
      <c r="S72" s="303"/>
      <c r="T72" s="12"/>
      <c r="U72" s="12"/>
    </row>
    <row r="73" spans="1:21" ht="45" customHeight="1">
      <c r="A73" s="251"/>
      <c r="B73" s="251"/>
      <c r="C73" s="251"/>
      <c r="D73" s="265" t="s">
        <v>228</v>
      </c>
      <c r="E73" s="266"/>
      <c r="F73" s="104"/>
      <c r="G73" s="104"/>
      <c r="H73" s="104"/>
      <c r="I73" s="104"/>
      <c r="J73" s="104"/>
      <c r="K73" s="104"/>
      <c r="L73" s="104"/>
      <c r="M73" s="104"/>
      <c r="N73" s="104"/>
      <c r="O73" s="105"/>
      <c r="P73" s="304"/>
      <c r="Q73" s="305"/>
      <c r="R73" s="304"/>
      <c r="S73" s="305"/>
      <c r="T73" s="12"/>
      <c r="U73" s="12"/>
    </row>
    <row r="74" spans="1:21" ht="30" customHeight="1">
      <c r="A74" s="250"/>
      <c r="B74" s="250"/>
      <c r="C74" s="250" t="s">
        <v>342</v>
      </c>
      <c r="D74" s="258" t="s">
        <v>346</v>
      </c>
      <c r="E74" s="259"/>
      <c r="F74" s="259"/>
      <c r="G74" s="259"/>
      <c r="H74" s="259"/>
      <c r="I74" s="259"/>
      <c r="J74" s="259"/>
      <c r="K74" s="259"/>
      <c r="L74" s="259"/>
      <c r="M74" s="259"/>
      <c r="N74" s="259"/>
      <c r="O74" s="260"/>
      <c r="P74" s="302"/>
      <c r="Q74" s="303"/>
      <c r="R74" s="302"/>
      <c r="S74" s="303"/>
      <c r="T74" s="12"/>
      <c r="U74" s="12"/>
    </row>
    <row r="75" spans="1:21" ht="45" customHeight="1">
      <c r="A75" s="251"/>
      <c r="B75" s="251"/>
      <c r="C75" s="251"/>
      <c r="D75" s="265" t="s">
        <v>228</v>
      </c>
      <c r="E75" s="266"/>
      <c r="F75" s="110"/>
      <c r="G75" s="110"/>
      <c r="H75" s="110"/>
      <c r="I75" s="110"/>
      <c r="J75" s="110"/>
      <c r="K75" s="110"/>
      <c r="L75" s="110"/>
      <c r="M75" s="110"/>
      <c r="N75" s="110"/>
      <c r="O75" s="111"/>
      <c r="P75" s="304"/>
      <c r="Q75" s="305"/>
      <c r="R75" s="304"/>
      <c r="S75" s="305"/>
      <c r="T75" s="12"/>
      <c r="U75" s="12"/>
    </row>
    <row r="76" spans="1:21" ht="27.75" customHeight="1">
      <c r="A76" s="250"/>
      <c r="B76" s="250"/>
      <c r="C76" s="250" t="s">
        <v>350</v>
      </c>
      <c r="D76" s="258" t="s">
        <v>347</v>
      </c>
      <c r="E76" s="259"/>
      <c r="F76" s="259"/>
      <c r="G76" s="259"/>
      <c r="H76" s="259"/>
      <c r="I76" s="259"/>
      <c r="J76" s="259"/>
      <c r="K76" s="259"/>
      <c r="L76" s="259"/>
      <c r="M76" s="259"/>
      <c r="N76" s="259"/>
      <c r="O76" s="260"/>
      <c r="P76" s="302"/>
      <c r="Q76" s="303"/>
      <c r="R76" s="302"/>
      <c r="S76" s="303"/>
      <c r="T76" s="12"/>
      <c r="U76" s="12"/>
    </row>
    <row r="77" spans="1:21" ht="45" customHeight="1">
      <c r="A77" s="251"/>
      <c r="B77" s="251"/>
      <c r="C77" s="251"/>
      <c r="D77" s="265" t="s">
        <v>228</v>
      </c>
      <c r="E77" s="266"/>
      <c r="F77" s="110"/>
      <c r="G77" s="110"/>
      <c r="H77" s="110"/>
      <c r="I77" s="110"/>
      <c r="J77" s="110"/>
      <c r="K77" s="110"/>
      <c r="L77" s="110"/>
      <c r="M77" s="110"/>
      <c r="N77" s="110"/>
      <c r="O77" s="111"/>
      <c r="P77" s="304"/>
      <c r="Q77" s="305"/>
      <c r="R77" s="304"/>
      <c r="S77" s="305"/>
      <c r="T77" s="12"/>
      <c r="U77" s="12"/>
    </row>
    <row r="78" spans="1:21" ht="26.25" customHeight="1">
      <c r="A78" s="250"/>
      <c r="B78" s="250"/>
      <c r="C78" s="250" t="s">
        <v>351</v>
      </c>
      <c r="D78" s="258" t="s">
        <v>348</v>
      </c>
      <c r="E78" s="259"/>
      <c r="F78" s="259"/>
      <c r="G78" s="259"/>
      <c r="H78" s="259"/>
      <c r="I78" s="259"/>
      <c r="J78" s="259"/>
      <c r="K78" s="259"/>
      <c r="L78" s="259"/>
      <c r="M78" s="259"/>
      <c r="N78" s="259"/>
      <c r="O78" s="260"/>
      <c r="P78" s="302"/>
      <c r="Q78" s="303"/>
      <c r="R78" s="302"/>
      <c r="S78" s="303"/>
      <c r="T78" s="12"/>
      <c r="U78" s="12"/>
    </row>
    <row r="79" spans="1:21" ht="45" customHeight="1">
      <c r="A79" s="251"/>
      <c r="B79" s="251"/>
      <c r="C79" s="251"/>
      <c r="D79" s="265" t="s">
        <v>228</v>
      </c>
      <c r="E79" s="266"/>
      <c r="F79" s="110"/>
      <c r="G79" s="110"/>
      <c r="H79" s="110"/>
      <c r="I79" s="110"/>
      <c r="J79" s="110"/>
      <c r="K79" s="110"/>
      <c r="L79" s="110"/>
      <c r="M79" s="110"/>
      <c r="N79" s="110"/>
      <c r="O79" s="111"/>
      <c r="P79" s="304"/>
      <c r="Q79" s="305"/>
      <c r="R79" s="304"/>
      <c r="S79" s="305"/>
      <c r="T79" s="12"/>
      <c r="U79" s="12"/>
    </row>
    <row r="80" spans="1:21" ht="22.5" customHeight="1">
      <c r="A80" s="250"/>
      <c r="B80" s="250"/>
      <c r="C80" s="250" t="s">
        <v>352</v>
      </c>
      <c r="D80" s="258" t="s">
        <v>349</v>
      </c>
      <c r="E80" s="259"/>
      <c r="F80" s="259"/>
      <c r="G80" s="259"/>
      <c r="H80" s="259"/>
      <c r="I80" s="259"/>
      <c r="J80" s="259"/>
      <c r="K80" s="259"/>
      <c r="L80" s="259"/>
      <c r="M80" s="259"/>
      <c r="N80" s="259"/>
      <c r="O80" s="260"/>
      <c r="P80" s="302"/>
      <c r="Q80" s="303"/>
      <c r="R80" s="302"/>
      <c r="S80" s="303"/>
      <c r="T80" s="12"/>
      <c r="U80" s="12"/>
    </row>
    <row r="81" spans="1:21" ht="45" customHeight="1">
      <c r="A81" s="251"/>
      <c r="B81" s="251"/>
      <c r="C81" s="251"/>
      <c r="D81" s="265" t="s">
        <v>228</v>
      </c>
      <c r="E81" s="266"/>
      <c r="F81" s="110"/>
      <c r="G81" s="110"/>
      <c r="H81" s="110"/>
      <c r="I81" s="110"/>
      <c r="J81" s="110"/>
      <c r="K81" s="110"/>
      <c r="L81" s="110"/>
      <c r="M81" s="110"/>
      <c r="N81" s="110"/>
      <c r="O81" s="111"/>
      <c r="P81" s="304"/>
      <c r="Q81" s="305"/>
      <c r="R81" s="304"/>
      <c r="S81" s="305"/>
      <c r="T81" s="12"/>
      <c r="U81" s="12"/>
    </row>
    <row r="82" spans="1:19" ht="19.5" customHeight="1">
      <c r="A82" s="252">
        <f>COUNTA(A2:A81)</f>
        <v>0</v>
      </c>
      <c r="B82" s="252">
        <f>COUNTA(B2:B81)</f>
        <v>0</v>
      </c>
      <c r="C82" s="314" t="s">
        <v>32</v>
      </c>
      <c r="D82" s="315"/>
      <c r="E82" s="315"/>
      <c r="F82" s="315"/>
      <c r="G82" s="315"/>
      <c r="H82" s="315"/>
      <c r="I82" s="315"/>
      <c r="J82" s="315"/>
      <c r="K82" s="315"/>
      <c r="L82" s="316"/>
      <c r="M82" s="320" t="s">
        <v>33</v>
      </c>
      <c r="N82" s="321"/>
      <c r="O82" s="322"/>
      <c r="P82" s="335" t="e">
        <f>AVERAGE(P2:Q81)</f>
        <v>#DIV/0!</v>
      </c>
      <c r="Q82" s="336"/>
      <c r="R82" s="335" t="e">
        <f>AVERAGE(R2:S81)</f>
        <v>#DIV/0!</v>
      </c>
      <c r="S82" s="336"/>
    </row>
    <row r="83" spans="1:19" ht="19.5" customHeight="1">
      <c r="A83" s="253"/>
      <c r="B83" s="253"/>
      <c r="C83" s="331"/>
      <c r="D83" s="332"/>
      <c r="E83" s="332"/>
      <c r="F83" s="332"/>
      <c r="G83" s="332"/>
      <c r="H83" s="332"/>
      <c r="I83" s="332"/>
      <c r="J83" s="332"/>
      <c r="K83" s="332"/>
      <c r="L83" s="333"/>
      <c r="M83" s="323"/>
      <c r="N83" s="324"/>
      <c r="O83" s="325"/>
      <c r="P83" s="337"/>
      <c r="Q83" s="338"/>
      <c r="R83" s="337"/>
      <c r="S83" s="338"/>
    </row>
    <row r="84" spans="1:19" ht="21.75" customHeight="1">
      <c r="A84" s="328" t="s">
        <v>215</v>
      </c>
      <c r="B84" s="329"/>
      <c r="C84" s="329"/>
      <c r="D84" s="329"/>
      <c r="E84" s="329"/>
      <c r="F84" s="329"/>
      <c r="G84" s="329"/>
      <c r="H84" s="329"/>
      <c r="I84" s="329"/>
      <c r="J84" s="329"/>
      <c r="K84" s="330"/>
      <c r="L84" s="81"/>
      <c r="M84" s="82"/>
      <c r="N84" s="82"/>
      <c r="O84" s="82"/>
      <c r="P84" s="82"/>
      <c r="Q84" s="83"/>
      <c r="R84" s="82"/>
      <c r="S84" s="83"/>
    </row>
    <row r="85" spans="1:19" ht="73.5" customHeight="1">
      <c r="A85" s="307"/>
      <c r="B85" s="308"/>
      <c r="C85" s="308"/>
      <c r="D85" s="308"/>
      <c r="E85" s="308"/>
      <c r="F85" s="308"/>
      <c r="G85" s="308"/>
      <c r="H85" s="308"/>
      <c r="I85" s="308"/>
      <c r="J85" s="308"/>
      <c r="K85" s="308"/>
      <c r="L85" s="308"/>
      <c r="M85" s="308"/>
      <c r="N85" s="308"/>
      <c r="O85" s="308"/>
      <c r="P85" s="308"/>
      <c r="Q85" s="308"/>
      <c r="R85" s="308"/>
      <c r="S85" s="309"/>
    </row>
    <row r="86" spans="1:14" ht="15.75">
      <c r="A86" s="180" t="s">
        <v>393</v>
      </c>
      <c r="C86" s="10"/>
      <c r="D86" s="10"/>
      <c r="E86" s="10"/>
      <c r="F86" s="10"/>
      <c r="G86" s="10"/>
      <c r="H86" s="10"/>
      <c r="I86" s="10"/>
      <c r="J86" s="10"/>
      <c r="K86" s="17"/>
      <c r="L86" s="17"/>
      <c r="M86" s="17"/>
      <c r="N86" s="17"/>
    </row>
    <row r="87" spans="3:18" ht="15">
      <c r="C87" s="10"/>
      <c r="D87" s="10"/>
      <c r="E87" s="10"/>
      <c r="F87" s="10"/>
      <c r="G87" s="10"/>
      <c r="H87" s="10"/>
      <c r="I87" s="10"/>
      <c r="J87" s="10"/>
      <c r="K87" s="17"/>
      <c r="L87" s="17"/>
      <c r="M87" s="17"/>
      <c r="N87" s="17"/>
      <c r="P87" s="85">
        <f>COUNTIF(P2:P81,"5")</f>
        <v>0</v>
      </c>
      <c r="R87" s="85">
        <f>COUNTIF(R2:R81,"5")</f>
        <v>0</v>
      </c>
    </row>
    <row r="88" spans="3:14" ht="12.75">
      <c r="C88" s="10"/>
      <c r="D88" s="10"/>
      <c r="E88" s="10"/>
      <c r="F88" s="10"/>
      <c r="G88" s="10"/>
      <c r="H88" s="10"/>
      <c r="I88" s="10"/>
      <c r="J88" s="10"/>
      <c r="K88" s="17"/>
      <c r="L88" s="17"/>
      <c r="M88" s="17"/>
      <c r="N88" s="17"/>
    </row>
    <row r="89" spans="16:18" ht="21">
      <c r="P89" s="84">
        <f>COUNTA(P2:P81)</f>
        <v>0</v>
      </c>
      <c r="R89" s="84">
        <f>COUNTA(R2:R81)</f>
        <v>0</v>
      </c>
    </row>
  </sheetData>
  <sheetProtection/>
  <mergeCells count="319">
    <mergeCell ref="D54:O54"/>
    <mergeCell ref="C52:C53"/>
    <mergeCell ref="D52:O52"/>
    <mergeCell ref="P52:Q53"/>
    <mergeCell ref="R52:S53"/>
    <mergeCell ref="A54:A55"/>
    <mergeCell ref="B54:B55"/>
    <mergeCell ref="P54:Q55"/>
    <mergeCell ref="R54:S55"/>
    <mergeCell ref="C54:C55"/>
    <mergeCell ref="D61:E61"/>
    <mergeCell ref="F61:O61"/>
    <mergeCell ref="A58:A59"/>
    <mergeCell ref="C58:C59"/>
    <mergeCell ref="D58:O58"/>
    <mergeCell ref="P58:Q59"/>
    <mergeCell ref="D59:E59"/>
    <mergeCell ref="F59:O59"/>
    <mergeCell ref="A60:A61"/>
    <mergeCell ref="C60:C61"/>
    <mergeCell ref="A62:A63"/>
    <mergeCell ref="C62:C63"/>
    <mergeCell ref="D62:O62"/>
    <mergeCell ref="P62:Q63"/>
    <mergeCell ref="D63:E63"/>
    <mergeCell ref="F63:O63"/>
    <mergeCell ref="AC1:AD1"/>
    <mergeCell ref="P1:Q1"/>
    <mergeCell ref="A82:A83"/>
    <mergeCell ref="C82:L83"/>
    <mergeCell ref="M82:O83"/>
    <mergeCell ref="P82:Q83"/>
    <mergeCell ref="A46:A47"/>
    <mergeCell ref="C46:C47"/>
    <mergeCell ref="D46:O46"/>
    <mergeCell ref="P46:Q47"/>
    <mergeCell ref="D51:E51"/>
    <mergeCell ref="F51:O51"/>
    <mergeCell ref="A56:A57"/>
    <mergeCell ref="C56:C57"/>
    <mergeCell ref="D56:O56"/>
    <mergeCell ref="P56:Q57"/>
    <mergeCell ref="D57:E57"/>
    <mergeCell ref="F57:O57"/>
    <mergeCell ref="A52:A53"/>
    <mergeCell ref="B52:B53"/>
    <mergeCell ref="P60:Q61"/>
    <mergeCell ref="P48:Q49"/>
    <mergeCell ref="D49:E49"/>
    <mergeCell ref="F49:O49"/>
    <mergeCell ref="B48:B49"/>
    <mergeCell ref="B50:B51"/>
    <mergeCell ref="B56:B57"/>
    <mergeCell ref="B58:B59"/>
    <mergeCell ref="D50:O50"/>
    <mergeCell ref="P50:Q51"/>
    <mergeCell ref="A44:A45"/>
    <mergeCell ref="C44:C45"/>
    <mergeCell ref="D44:O44"/>
    <mergeCell ref="P44:Q45"/>
    <mergeCell ref="B44:B45"/>
    <mergeCell ref="B46:B47"/>
    <mergeCell ref="A50:A51"/>
    <mergeCell ref="C50:C51"/>
    <mergeCell ref="D45:E45"/>
    <mergeCell ref="F45:O45"/>
    <mergeCell ref="A42:A43"/>
    <mergeCell ref="C42:C43"/>
    <mergeCell ref="D42:O42"/>
    <mergeCell ref="B42:B43"/>
    <mergeCell ref="D47:E47"/>
    <mergeCell ref="F47:O47"/>
    <mergeCell ref="A48:A49"/>
    <mergeCell ref="C48:C49"/>
    <mergeCell ref="D48:O48"/>
    <mergeCell ref="A34:A35"/>
    <mergeCell ref="C34:C35"/>
    <mergeCell ref="D34:O34"/>
    <mergeCell ref="B36:B37"/>
    <mergeCell ref="B38:B39"/>
    <mergeCell ref="F41:O41"/>
    <mergeCell ref="B40:B41"/>
    <mergeCell ref="P34:Q35"/>
    <mergeCell ref="D35:E35"/>
    <mergeCell ref="F35:O35"/>
    <mergeCell ref="B34:B35"/>
    <mergeCell ref="A36:A37"/>
    <mergeCell ref="C36:C37"/>
    <mergeCell ref="D36:O36"/>
    <mergeCell ref="P36:Q37"/>
    <mergeCell ref="D37:E37"/>
    <mergeCell ref="F37:O37"/>
    <mergeCell ref="A30:A31"/>
    <mergeCell ref="C30:C31"/>
    <mergeCell ref="D30:O30"/>
    <mergeCell ref="P30:Q31"/>
    <mergeCell ref="D31:E31"/>
    <mergeCell ref="F31:O31"/>
    <mergeCell ref="B30:B31"/>
    <mergeCell ref="A32:A33"/>
    <mergeCell ref="C32:C33"/>
    <mergeCell ref="D32:O32"/>
    <mergeCell ref="P32:Q33"/>
    <mergeCell ref="D33:E33"/>
    <mergeCell ref="F33:O33"/>
    <mergeCell ref="B32:B33"/>
    <mergeCell ref="A26:A27"/>
    <mergeCell ref="C26:C27"/>
    <mergeCell ref="D26:O26"/>
    <mergeCell ref="P26:Q27"/>
    <mergeCell ref="D27:E27"/>
    <mergeCell ref="F27:O27"/>
    <mergeCell ref="B26:B27"/>
    <mergeCell ref="A28:A29"/>
    <mergeCell ref="C28:C29"/>
    <mergeCell ref="D28:O28"/>
    <mergeCell ref="P28:Q29"/>
    <mergeCell ref="D29:E29"/>
    <mergeCell ref="F29:O29"/>
    <mergeCell ref="B28:B29"/>
    <mergeCell ref="A22:A23"/>
    <mergeCell ref="C22:C23"/>
    <mergeCell ref="D22:O22"/>
    <mergeCell ref="P22:Q23"/>
    <mergeCell ref="D23:E23"/>
    <mergeCell ref="F23:O23"/>
    <mergeCell ref="B22:B23"/>
    <mergeCell ref="A24:A25"/>
    <mergeCell ref="C24:C25"/>
    <mergeCell ref="D24:O24"/>
    <mergeCell ref="P24:Q25"/>
    <mergeCell ref="D25:E25"/>
    <mergeCell ref="F25:O25"/>
    <mergeCell ref="B24:B25"/>
    <mergeCell ref="A18:A19"/>
    <mergeCell ref="C18:C19"/>
    <mergeCell ref="D18:O18"/>
    <mergeCell ref="P18:Q19"/>
    <mergeCell ref="D19:E19"/>
    <mergeCell ref="F19:O19"/>
    <mergeCell ref="B18:B19"/>
    <mergeCell ref="A20:A21"/>
    <mergeCell ref="C20:C21"/>
    <mergeCell ref="D20:O20"/>
    <mergeCell ref="P20:Q21"/>
    <mergeCell ref="D21:E21"/>
    <mergeCell ref="F21:O21"/>
    <mergeCell ref="B20:B21"/>
    <mergeCell ref="A14:A15"/>
    <mergeCell ref="C14:C15"/>
    <mergeCell ref="D14:O14"/>
    <mergeCell ref="P14:Q15"/>
    <mergeCell ref="D15:E15"/>
    <mergeCell ref="F15:O15"/>
    <mergeCell ref="B14:B15"/>
    <mergeCell ref="A16:A17"/>
    <mergeCell ref="C16:C17"/>
    <mergeCell ref="D16:O16"/>
    <mergeCell ref="P16:Q17"/>
    <mergeCell ref="D17:E17"/>
    <mergeCell ref="F17:O17"/>
    <mergeCell ref="B16:B17"/>
    <mergeCell ref="A8:A9"/>
    <mergeCell ref="C8:C9"/>
    <mergeCell ref="D8:O8"/>
    <mergeCell ref="P8:Q9"/>
    <mergeCell ref="D9:E9"/>
    <mergeCell ref="F9:O9"/>
    <mergeCell ref="A12:A13"/>
    <mergeCell ref="C12:C13"/>
    <mergeCell ref="D12:O12"/>
    <mergeCell ref="P12:Q13"/>
    <mergeCell ref="D13:E13"/>
    <mergeCell ref="F13:O13"/>
    <mergeCell ref="B12:B13"/>
    <mergeCell ref="A10:A11"/>
    <mergeCell ref="C10:C11"/>
    <mergeCell ref="D10:O10"/>
    <mergeCell ref="B2:B3"/>
    <mergeCell ref="B4:B5"/>
    <mergeCell ref="B6:B7"/>
    <mergeCell ref="B8:B9"/>
    <mergeCell ref="B10:B11"/>
    <mergeCell ref="F3:O3"/>
    <mergeCell ref="A4:A5"/>
    <mergeCell ref="D4:O4"/>
    <mergeCell ref="D5:E5"/>
    <mergeCell ref="F5:O5"/>
    <mergeCell ref="A2:A3"/>
    <mergeCell ref="C2:C3"/>
    <mergeCell ref="D2:O2"/>
    <mergeCell ref="P2:Q3"/>
    <mergeCell ref="P4:Q5"/>
    <mergeCell ref="C1:J1"/>
    <mergeCell ref="A6:A7"/>
    <mergeCell ref="C6:C7"/>
    <mergeCell ref="D6:O6"/>
    <mergeCell ref="D7:E7"/>
    <mergeCell ref="F7:O7"/>
    <mergeCell ref="D3:E3"/>
    <mergeCell ref="C4:C5"/>
    <mergeCell ref="R1:S1"/>
    <mergeCell ref="R2:S3"/>
    <mergeCell ref="R4:S5"/>
    <mergeCell ref="R6:S7"/>
    <mergeCell ref="R8:S9"/>
    <mergeCell ref="R10:S11"/>
    <mergeCell ref="R36:S37"/>
    <mergeCell ref="P6:Q7"/>
    <mergeCell ref="P10:Q11"/>
    <mergeCell ref="F11:O11"/>
    <mergeCell ref="C38:C39"/>
    <mergeCell ref="D38:O38"/>
    <mergeCell ref="P38:Q39"/>
    <mergeCell ref="D39:E39"/>
    <mergeCell ref="F39:O39"/>
    <mergeCell ref="D11:E11"/>
    <mergeCell ref="R24:S25"/>
    <mergeCell ref="R26:S27"/>
    <mergeCell ref="R28:S29"/>
    <mergeCell ref="R30:S31"/>
    <mergeCell ref="R32:S33"/>
    <mergeCell ref="R34:S35"/>
    <mergeCell ref="R12:S13"/>
    <mergeCell ref="R14:S15"/>
    <mergeCell ref="R16:S17"/>
    <mergeCell ref="R18:S19"/>
    <mergeCell ref="R20:S21"/>
    <mergeCell ref="R22:S23"/>
    <mergeCell ref="R82:S83"/>
    <mergeCell ref="A85:S85"/>
    <mergeCell ref="R48:S49"/>
    <mergeCell ref="R50:S51"/>
    <mergeCell ref="R56:S57"/>
    <mergeCell ref="R58:S59"/>
    <mergeCell ref="R60:S61"/>
    <mergeCell ref="R62:S63"/>
    <mergeCell ref="B62:B63"/>
    <mergeCell ref="B82:B83"/>
    <mergeCell ref="R38:S39"/>
    <mergeCell ref="R40:S41"/>
    <mergeCell ref="R42:S43"/>
    <mergeCell ref="R44:S45"/>
    <mergeCell ref="R46:S47"/>
    <mergeCell ref="B60:B61"/>
    <mergeCell ref="P42:Q43"/>
    <mergeCell ref="D43:E43"/>
    <mergeCell ref="F43:O43"/>
    <mergeCell ref="D60:O60"/>
    <mergeCell ref="A84:K84"/>
    <mergeCell ref="A38:A39"/>
    <mergeCell ref="A40:A41"/>
    <mergeCell ref="C40:C41"/>
    <mergeCell ref="D40:O40"/>
    <mergeCell ref="P40:Q41"/>
    <mergeCell ref="D41:E41"/>
    <mergeCell ref="A74:A75"/>
    <mergeCell ref="B74:B75"/>
    <mergeCell ref="A76:A77"/>
    <mergeCell ref="B76:B77"/>
    <mergeCell ref="A78:A79"/>
    <mergeCell ref="B78:B79"/>
    <mergeCell ref="A80:A81"/>
    <mergeCell ref="B80:B81"/>
    <mergeCell ref="P74:Q75"/>
    <mergeCell ref="D75:E75"/>
    <mergeCell ref="D77:E77"/>
    <mergeCell ref="D79:E79"/>
    <mergeCell ref="D81:E81"/>
    <mergeCell ref="R74:S75"/>
    <mergeCell ref="P76:Q77"/>
    <mergeCell ref="R76:S77"/>
    <mergeCell ref="P78:Q79"/>
    <mergeCell ref="R78:S79"/>
    <mergeCell ref="P80:Q81"/>
    <mergeCell ref="R80:S81"/>
    <mergeCell ref="D76:O76"/>
    <mergeCell ref="D78:O78"/>
    <mergeCell ref="D80:O80"/>
    <mergeCell ref="D65:E65"/>
    <mergeCell ref="D67:E67"/>
    <mergeCell ref="D69:E69"/>
    <mergeCell ref="D71:E71"/>
    <mergeCell ref="D73:E73"/>
    <mergeCell ref="D72:O72"/>
    <mergeCell ref="D68:O68"/>
    <mergeCell ref="C64:C65"/>
    <mergeCell ref="C66:C67"/>
    <mergeCell ref="D66:O66"/>
    <mergeCell ref="D64:O64"/>
    <mergeCell ref="A64:A65"/>
    <mergeCell ref="B64:B65"/>
    <mergeCell ref="A66:A67"/>
    <mergeCell ref="B66:B67"/>
    <mergeCell ref="P64:Q65"/>
    <mergeCell ref="R64:S65"/>
    <mergeCell ref="P66:Q67"/>
    <mergeCell ref="R66:S67"/>
    <mergeCell ref="P68:Q69"/>
    <mergeCell ref="R68:S69"/>
    <mergeCell ref="C68:C69"/>
    <mergeCell ref="C70:C71"/>
    <mergeCell ref="C72:C73"/>
    <mergeCell ref="A70:A71"/>
    <mergeCell ref="B70:B71"/>
    <mergeCell ref="A72:A73"/>
    <mergeCell ref="B72:B73"/>
    <mergeCell ref="A68:A69"/>
    <mergeCell ref="B68:B69"/>
    <mergeCell ref="C74:C75"/>
    <mergeCell ref="C76:C77"/>
    <mergeCell ref="C78:C79"/>
    <mergeCell ref="C80:C81"/>
    <mergeCell ref="P70:Q71"/>
    <mergeCell ref="R70:S71"/>
    <mergeCell ref="P72:Q73"/>
    <mergeCell ref="R72:S73"/>
    <mergeCell ref="D70:O70"/>
    <mergeCell ref="D74:O74"/>
  </mergeCells>
  <conditionalFormatting sqref="P2:Q47">
    <cfRule type="cellIs" priority="425" dxfId="1" operator="between" stopIfTrue="1">
      <formula>4.6</formula>
      <formula>5</formula>
    </cfRule>
    <cfRule type="cellIs" priority="426" dxfId="22" operator="between" stopIfTrue="1">
      <formula>3.6</formula>
      <formula>4.5</formula>
    </cfRule>
    <cfRule type="cellIs" priority="427" dxfId="7" operator="between" stopIfTrue="1">
      <formula>2.6</formula>
      <formula>3.5</formula>
    </cfRule>
    <cfRule type="cellIs" priority="428" dxfId="466" operator="between" stopIfTrue="1">
      <formula>1.6</formula>
      <formula>2.5</formula>
    </cfRule>
    <cfRule type="cellIs" priority="429" dxfId="467" operator="between" stopIfTrue="1">
      <formula>0</formula>
      <formula>1.5</formula>
    </cfRule>
  </conditionalFormatting>
  <conditionalFormatting sqref="P2:Q47">
    <cfRule type="cellIs" priority="419" dxfId="24" operator="equal" stopIfTrue="1">
      <formula>0</formula>
    </cfRule>
    <cfRule type="cellIs" priority="420" dxfId="1" operator="between" stopIfTrue="1">
      <formula>4.6</formula>
      <formula>5</formula>
    </cfRule>
    <cfRule type="cellIs" priority="421" dxfId="22" operator="between" stopIfTrue="1">
      <formula>3.6</formula>
      <formula>4.5</formula>
    </cfRule>
    <cfRule type="cellIs" priority="422" dxfId="7" operator="between" stopIfTrue="1">
      <formula>2.6</formula>
      <formula>3.5</formula>
    </cfRule>
    <cfRule type="cellIs" priority="423" dxfId="466" operator="between" stopIfTrue="1">
      <formula>1.6</formula>
      <formula>2.5</formula>
    </cfRule>
    <cfRule type="cellIs" priority="424" dxfId="467" operator="between" stopIfTrue="1">
      <formula>1</formula>
      <formula>1.5</formula>
    </cfRule>
  </conditionalFormatting>
  <conditionalFormatting sqref="P48:Q49">
    <cfRule type="cellIs" priority="414" dxfId="1" operator="between" stopIfTrue="1">
      <formula>4.6</formula>
      <formula>5</formula>
    </cfRule>
    <cfRule type="cellIs" priority="415" dxfId="22" operator="between" stopIfTrue="1">
      <formula>3.6</formula>
      <formula>4.5</formula>
    </cfRule>
    <cfRule type="cellIs" priority="416" dxfId="7" operator="between" stopIfTrue="1">
      <formula>2.6</formula>
      <formula>3.5</formula>
    </cfRule>
    <cfRule type="cellIs" priority="417" dxfId="466" operator="between" stopIfTrue="1">
      <formula>1.6</formula>
      <formula>2.5</formula>
    </cfRule>
    <cfRule type="cellIs" priority="418" dxfId="467" operator="between" stopIfTrue="1">
      <formula>0</formula>
      <formula>1.5</formula>
    </cfRule>
  </conditionalFormatting>
  <conditionalFormatting sqref="P48:Q49">
    <cfRule type="cellIs" priority="408" dxfId="24" operator="equal" stopIfTrue="1">
      <formula>0</formula>
    </cfRule>
    <cfRule type="cellIs" priority="409" dxfId="1" operator="between" stopIfTrue="1">
      <formula>4.6</formula>
      <formula>5</formula>
    </cfRule>
    <cfRule type="cellIs" priority="410" dxfId="22" operator="between" stopIfTrue="1">
      <formula>3.6</formula>
      <formula>4.5</formula>
    </cfRule>
    <cfRule type="cellIs" priority="411" dxfId="7" operator="between" stopIfTrue="1">
      <formula>2.6</formula>
      <formula>3.5</formula>
    </cfRule>
    <cfRule type="cellIs" priority="412" dxfId="466" operator="between" stopIfTrue="1">
      <formula>1.6</formula>
      <formula>2.5</formula>
    </cfRule>
    <cfRule type="cellIs" priority="413" dxfId="467" operator="between" stopIfTrue="1">
      <formula>1</formula>
      <formula>1.5</formula>
    </cfRule>
  </conditionalFormatting>
  <conditionalFormatting sqref="P50:Q55">
    <cfRule type="cellIs" priority="403" dxfId="1" operator="between" stopIfTrue="1">
      <formula>4.6</formula>
      <formula>5</formula>
    </cfRule>
    <cfRule type="cellIs" priority="404" dxfId="22" operator="between" stopIfTrue="1">
      <formula>3.6</formula>
      <formula>4.5</formula>
    </cfRule>
    <cfRule type="cellIs" priority="405" dxfId="7" operator="between" stopIfTrue="1">
      <formula>2.6</formula>
      <formula>3.5</formula>
    </cfRule>
    <cfRule type="cellIs" priority="406" dxfId="466" operator="between" stopIfTrue="1">
      <formula>1.6</formula>
      <formula>2.5</formula>
    </cfRule>
    <cfRule type="cellIs" priority="407" dxfId="467" operator="between" stopIfTrue="1">
      <formula>0</formula>
      <formula>1.5</formula>
    </cfRule>
  </conditionalFormatting>
  <conditionalFormatting sqref="P50:Q55">
    <cfRule type="cellIs" priority="397" dxfId="24" operator="equal" stopIfTrue="1">
      <formula>0</formula>
    </cfRule>
    <cfRule type="cellIs" priority="398" dxfId="1" operator="between" stopIfTrue="1">
      <formula>4.6</formula>
      <formula>5</formula>
    </cfRule>
    <cfRule type="cellIs" priority="399" dxfId="22" operator="between" stopIfTrue="1">
      <formula>3.6</formula>
      <formula>4.5</formula>
    </cfRule>
    <cfRule type="cellIs" priority="400" dxfId="7" operator="between" stopIfTrue="1">
      <formula>2.6</formula>
      <formula>3.5</formula>
    </cfRule>
    <cfRule type="cellIs" priority="401" dxfId="466" operator="between" stopIfTrue="1">
      <formula>1.6</formula>
      <formula>2.5</formula>
    </cfRule>
    <cfRule type="cellIs" priority="402" dxfId="467" operator="between" stopIfTrue="1">
      <formula>1</formula>
      <formula>1.5</formula>
    </cfRule>
  </conditionalFormatting>
  <conditionalFormatting sqref="P56:Q57">
    <cfRule type="cellIs" priority="392" dxfId="1" operator="between" stopIfTrue="1">
      <formula>4.6</formula>
      <formula>5</formula>
    </cfRule>
    <cfRule type="cellIs" priority="393" dxfId="22" operator="between" stopIfTrue="1">
      <formula>3.6</formula>
      <formula>4.5</formula>
    </cfRule>
    <cfRule type="cellIs" priority="394" dxfId="7" operator="between" stopIfTrue="1">
      <formula>2.6</formula>
      <formula>3.5</formula>
    </cfRule>
    <cfRule type="cellIs" priority="395" dxfId="466" operator="between" stopIfTrue="1">
      <formula>1.6</formula>
      <formula>2.5</formula>
    </cfRule>
    <cfRule type="cellIs" priority="396" dxfId="467" operator="between" stopIfTrue="1">
      <formula>0</formula>
      <formula>1.5</formula>
    </cfRule>
  </conditionalFormatting>
  <conditionalFormatting sqref="P56:Q57">
    <cfRule type="cellIs" priority="386" dxfId="24" operator="equal" stopIfTrue="1">
      <formula>0</formula>
    </cfRule>
    <cfRule type="cellIs" priority="387" dxfId="1" operator="between" stopIfTrue="1">
      <formula>4.6</formula>
      <formula>5</formula>
    </cfRule>
    <cfRule type="cellIs" priority="388" dxfId="22" operator="between" stopIfTrue="1">
      <formula>3.6</formula>
      <formula>4.5</formula>
    </cfRule>
    <cfRule type="cellIs" priority="389" dxfId="7" operator="between" stopIfTrue="1">
      <formula>2.6</formula>
      <formula>3.5</formula>
    </cfRule>
    <cfRule type="cellIs" priority="390" dxfId="466" operator="between" stopIfTrue="1">
      <formula>1.6</formula>
      <formula>2.5</formula>
    </cfRule>
    <cfRule type="cellIs" priority="391" dxfId="467" operator="between" stopIfTrue="1">
      <formula>1</formula>
      <formula>1.5</formula>
    </cfRule>
  </conditionalFormatting>
  <conditionalFormatting sqref="P58:Q59">
    <cfRule type="cellIs" priority="381" dxfId="1" operator="between" stopIfTrue="1">
      <formula>4.6</formula>
      <formula>5</formula>
    </cfRule>
    <cfRule type="cellIs" priority="382" dxfId="22" operator="between" stopIfTrue="1">
      <formula>3.6</formula>
      <formula>4.5</formula>
    </cfRule>
    <cfRule type="cellIs" priority="383" dxfId="7" operator="between" stopIfTrue="1">
      <formula>2.6</formula>
      <formula>3.5</formula>
    </cfRule>
    <cfRule type="cellIs" priority="384" dxfId="466" operator="between" stopIfTrue="1">
      <formula>1.6</formula>
      <formula>2.5</formula>
    </cfRule>
    <cfRule type="cellIs" priority="385" dxfId="467" operator="between" stopIfTrue="1">
      <formula>0</formula>
      <formula>1.5</formula>
    </cfRule>
  </conditionalFormatting>
  <conditionalFormatting sqref="P58:Q59">
    <cfRule type="cellIs" priority="375" dxfId="24" operator="equal" stopIfTrue="1">
      <formula>0</formula>
    </cfRule>
    <cfRule type="cellIs" priority="376" dxfId="1" operator="between" stopIfTrue="1">
      <formula>4.6</formula>
      <formula>5</formula>
    </cfRule>
    <cfRule type="cellIs" priority="377" dxfId="22" operator="between" stopIfTrue="1">
      <formula>3.6</formula>
      <formula>4.5</formula>
    </cfRule>
    <cfRule type="cellIs" priority="378" dxfId="7" operator="between" stopIfTrue="1">
      <formula>2.6</formula>
      <formula>3.5</formula>
    </cfRule>
    <cfRule type="cellIs" priority="379" dxfId="466" operator="between" stopIfTrue="1">
      <formula>1.6</formula>
      <formula>2.5</formula>
    </cfRule>
    <cfRule type="cellIs" priority="380" dxfId="467" operator="between" stopIfTrue="1">
      <formula>1</formula>
      <formula>1.5</formula>
    </cfRule>
  </conditionalFormatting>
  <conditionalFormatting sqref="P60:Q61">
    <cfRule type="cellIs" priority="370" dxfId="1" operator="between" stopIfTrue="1">
      <formula>4.6</formula>
      <formula>5</formula>
    </cfRule>
    <cfRule type="cellIs" priority="371" dxfId="22" operator="between" stopIfTrue="1">
      <formula>3.6</formula>
      <formula>4.5</formula>
    </cfRule>
    <cfRule type="cellIs" priority="372" dxfId="7" operator="between" stopIfTrue="1">
      <formula>2.6</formula>
      <formula>3.5</formula>
    </cfRule>
    <cfRule type="cellIs" priority="373" dxfId="466" operator="between" stopIfTrue="1">
      <formula>1.6</formula>
      <formula>2.5</formula>
    </cfRule>
    <cfRule type="cellIs" priority="374" dxfId="467" operator="between" stopIfTrue="1">
      <formula>0</formula>
      <formula>1.5</formula>
    </cfRule>
  </conditionalFormatting>
  <conditionalFormatting sqref="P60:Q61">
    <cfRule type="cellIs" priority="364" dxfId="24" operator="equal" stopIfTrue="1">
      <formula>0</formula>
    </cfRule>
    <cfRule type="cellIs" priority="365" dxfId="1" operator="between" stopIfTrue="1">
      <formula>4.6</formula>
      <formula>5</formula>
    </cfRule>
    <cfRule type="cellIs" priority="366" dxfId="22" operator="between" stopIfTrue="1">
      <formula>3.6</formula>
      <formula>4.5</formula>
    </cfRule>
    <cfRule type="cellIs" priority="367" dxfId="7" operator="between" stopIfTrue="1">
      <formula>2.6</formula>
      <formula>3.5</formula>
    </cfRule>
    <cfRule type="cellIs" priority="368" dxfId="466" operator="between" stopIfTrue="1">
      <formula>1.6</formula>
      <formula>2.5</formula>
    </cfRule>
    <cfRule type="cellIs" priority="369" dxfId="467" operator="between" stopIfTrue="1">
      <formula>1</formula>
      <formula>1.5</formula>
    </cfRule>
  </conditionalFormatting>
  <conditionalFormatting sqref="P62:Q63">
    <cfRule type="cellIs" priority="359" dxfId="1" operator="between" stopIfTrue="1">
      <formula>4.6</formula>
      <formula>5</formula>
    </cfRule>
    <cfRule type="cellIs" priority="360" dxfId="22" operator="between" stopIfTrue="1">
      <formula>3.6</formula>
      <formula>4.5</formula>
    </cfRule>
    <cfRule type="cellIs" priority="361" dxfId="7" operator="between" stopIfTrue="1">
      <formula>2.6</formula>
      <formula>3.5</formula>
    </cfRule>
    <cfRule type="cellIs" priority="362" dxfId="466" operator="between" stopIfTrue="1">
      <formula>1.6</formula>
      <formula>2.5</formula>
    </cfRule>
    <cfRule type="cellIs" priority="363" dxfId="467" operator="between" stopIfTrue="1">
      <formula>0</formula>
      <formula>1.5</formula>
    </cfRule>
  </conditionalFormatting>
  <conditionalFormatting sqref="P62:Q63">
    <cfRule type="cellIs" priority="353" dxfId="24" operator="equal" stopIfTrue="1">
      <formula>0</formula>
    </cfRule>
    <cfRule type="cellIs" priority="354" dxfId="1" operator="between" stopIfTrue="1">
      <formula>4.6</formula>
      <formula>5</formula>
    </cfRule>
    <cfRule type="cellIs" priority="355" dxfId="22" operator="between" stopIfTrue="1">
      <formula>3.6</formula>
      <formula>4.5</formula>
    </cfRule>
    <cfRule type="cellIs" priority="356" dxfId="7" operator="between" stopIfTrue="1">
      <formula>2.6</formula>
      <formula>3.5</formula>
    </cfRule>
    <cfRule type="cellIs" priority="357" dxfId="466" operator="between" stopIfTrue="1">
      <formula>1.6</formula>
      <formula>2.5</formula>
    </cfRule>
    <cfRule type="cellIs" priority="358" dxfId="467" operator="between" stopIfTrue="1">
      <formula>1</formula>
      <formula>1.5</formula>
    </cfRule>
  </conditionalFormatting>
  <conditionalFormatting sqref="R2:S47">
    <cfRule type="cellIs" priority="271" dxfId="1" operator="between" stopIfTrue="1">
      <formula>4.6</formula>
      <formula>5</formula>
    </cfRule>
    <cfRule type="cellIs" priority="272" dxfId="22" operator="between" stopIfTrue="1">
      <formula>3.6</formula>
      <formula>4.5</formula>
    </cfRule>
    <cfRule type="cellIs" priority="273" dxfId="7" operator="between" stopIfTrue="1">
      <formula>2.6</formula>
      <formula>3.5</formula>
    </cfRule>
    <cfRule type="cellIs" priority="274" dxfId="466" operator="between" stopIfTrue="1">
      <formula>1.6</formula>
      <formula>2.5</formula>
    </cfRule>
    <cfRule type="cellIs" priority="275" dxfId="467" operator="between" stopIfTrue="1">
      <formula>0</formula>
      <formula>1.5</formula>
    </cfRule>
  </conditionalFormatting>
  <conditionalFormatting sqref="R2:S47">
    <cfRule type="cellIs" priority="265" dxfId="24" operator="equal" stopIfTrue="1">
      <formula>0</formula>
    </cfRule>
    <cfRule type="cellIs" priority="266" dxfId="1" operator="between" stopIfTrue="1">
      <formula>4.6</formula>
      <formula>5</formula>
    </cfRule>
    <cfRule type="cellIs" priority="267" dxfId="22" operator="between" stopIfTrue="1">
      <formula>3.6</formula>
      <formula>4.5</formula>
    </cfRule>
    <cfRule type="cellIs" priority="268" dxfId="7" operator="between" stopIfTrue="1">
      <formula>2.6</formula>
      <formula>3.5</formula>
    </cfRule>
    <cfRule type="cellIs" priority="269" dxfId="466" operator="between" stopIfTrue="1">
      <formula>1.6</formula>
      <formula>2.5</formula>
    </cfRule>
    <cfRule type="cellIs" priority="270" dxfId="467" operator="between" stopIfTrue="1">
      <formula>1</formula>
      <formula>1.5</formula>
    </cfRule>
  </conditionalFormatting>
  <conditionalFormatting sqref="R48:S49">
    <cfRule type="cellIs" priority="260" dxfId="1" operator="between" stopIfTrue="1">
      <formula>4.6</formula>
      <formula>5</formula>
    </cfRule>
    <cfRule type="cellIs" priority="261" dxfId="22" operator="between" stopIfTrue="1">
      <formula>3.6</formula>
      <formula>4.5</formula>
    </cfRule>
    <cfRule type="cellIs" priority="262" dxfId="7" operator="between" stopIfTrue="1">
      <formula>2.6</formula>
      <formula>3.5</formula>
    </cfRule>
    <cfRule type="cellIs" priority="263" dxfId="466" operator="between" stopIfTrue="1">
      <formula>1.6</formula>
      <formula>2.5</formula>
    </cfRule>
    <cfRule type="cellIs" priority="264" dxfId="467" operator="between" stopIfTrue="1">
      <formula>0</formula>
      <formula>1.5</formula>
    </cfRule>
  </conditionalFormatting>
  <conditionalFormatting sqref="R48:S49">
    <cfRule type="cellIs" priority="254" dxfId="24" operator="equal" stopIfTrue="1">
      <formula>0</formula>
    </cfRule>
    <cfRule type="cellIs" priority="255" dxfId="1" operator="between" stopIfTrue="1">
      <formula>4.6</formula>
      <formula>5</formula>
    </cfRule>
    <cfRule type="cellIs" priority="256" dxfId="22" operator="between" stopIfTrue="1">
      <formula>3.6</formula>
      <formula>4.5</formula>
    </cfRule>
    <cfRule type="cellIs" priority="257" dxfId="7" operator="between" stopIfTrue="1">
      <formula>2.6</formula>
      <formula>3.5</formula>
    </cfRule>
    <cfRule type="cellIs" priority="258" dxfId="466" operator="between" stopIfTrue="1">
      <formula>1.6</formula>
      <formula>2.5</formula>
    </cfRule>
    <cfRule type="cellIs" priority="259" dxfId="467" operator="between" stopIfTrue="1">
      <formula>1</formula>
      <formula>1.5</formula>
    </cfRule>
  </conditionalFormatting>
  <conditionalFormatting sqref="R50:S55">
    <cfRule type="cellIs" priority="249" dxfId="1" operator="between" stopIfTrue="1">
      <formula>4.6</formula>
      <formula>5</formula>
    </cfRule>
    <cfRule type="cellIs" priority="250" dxfId="22" operator="between" stopIfTrue="1">
      <formula>3.6</formula>
      <formula>4.5</formula>
    </cfRule>
    <cfRule type="cellIs" priority="251" dxfId="7" operator="between" stopIfTrue="1">
      <formula>2.6</formula>
      <formula>3.5</formula>
    </cfRule>
    <cfRule type="cellIs" priority="252" dxfId="466" operator="between" stopIfTrue="1">
      <formula>1.6</formula>
      <formula>2.5</formula>
    </cfRule>
    <cfRule type="cellIs" priority="253" dxfId="467" operator="between" stopIfTrue="1">
      <formula>0</formula>
      <formula>1.5</formula>
    </cfRule>
  </conditionalFormatting>
  <conditionalFormatting sqref="R50:S55">
    <cfRule type="cellIs" priority="243" dxfId="24" operator="equal" stopIfTrue="1">
      <formula>0</formula>
    </cfRule>
    <cfRule type="cellIs" priority="244" dxfId="1" operator="between" stopIfTrue="1">
      <formula>4.6</formula>
      <formula>5</formula>
    </cfRule>
    <cfRule type="cellIs" priority="245" dxfId="22" operator="between" stopIfTrue="1">
      <formula>3.6</formula>
      <formula>4.5</formula>
    </cfRule>
    <cfRule type="cellIs" priority="246" dxfId="7" operator="between" stopIfTrue="1">
      <formula>2.6</formula>
      <formula>3.5</formula>
    </cfRule>
    <cfRule type="cellIs" priority="247" dxfId="466" operator="between" stopIfTrue="1">
      <formula>1.6</formula>
      <formula>2.5</formula>
    </cfRule>
    <cfRule type="cellIs" priority="248" dxfId="467" operator="between" stopIfTrue="1">
      <formula>1</formula>
      <formula>1.5</formula>
    </cfRule>
  </conditionalFormatting>
  <conditionalFormatting sqref="R56:S57">
    <cfRule type="cellIs" priority="238" dxfId="1" operator="between" stopIfTrue="1">
      <formula>4.6</formula>
      <formula>5</formula>
    </cfRule>
    <cfRule type="cellIs" priority="239" dxfId="22" operator="between" stopIfTrue="1">
      <formula>3.6</formula>
      <formula>4.5</formula>
    </cfRule>
    <cfRule type="cellIs" priority="240" dxfId="7" operator="between" stopIfTrue="1">
      <formula>2.6</formula>
      <formula>3.5</formula>
    </cfRule>
    <cfRule type="cellIs" priority="241" dxfId="466" operator="between" stopIfTrue="1">
      <formula>1.6</formula>
      <formula>2.5</formula>
    </cfRule>
    <cfRule type="cellIs" priority="242" dxfId="467" operator="between" stopIfTrue="1">
      <formula>0</formula>
      <formula>1.5</formula>
    </cfRule>
  </conditionalFormatting>
  <conditionalFormatting sqref="R56:S57">
    <cfRule type="cellIs" priority="232" dxfId="24" operator="equal" stopIfTrue="1">
      <formula>0</formula>
    </cfRule>
    <cfRule type="cellIs" priority="233" dxfId="1" operator="between" stopIfTrue="1">
      <formula>4.6</formula>
      <formula>5</formula>
    </cfRule>
    <cfRule type="cellIs" priority="234" dxfId="22" operator="between" stopIfTrue="1">
      <formula>3.6</formula>
      <formula>4.5</formula>
    </cfRule>
    <cfRule type="cellIs" priority="235" dxfId="7" operator="between" stopIfTrue="1">
      <formula>2.6</formula>
      <formula>3.5</formula>
    </cfRule>
    <cfRule type="cellIs" priority="236" dxfId="466" operator="between" stopIfTrue="1">
      <formula>1.6</formula>
      <formula>2.5</formula>
    </cfRule>
    <cfRule type="cellIs" priority="237" dxfId="467" operator="between" stopIfTrue="1">
      <formula>1</formula>
      <formula>1.5</formula>
    </cfRule>
  </conditionalFormatting>
  <conditionalFormatting sqref="R58:S59">
    <cfRule type="cellIs" priority="227" dxfId="1" operator="between" stopIfTrue="1">
      <formula>4.6</formula>
      <formula>5</formula>
    </cfRule>
    <cfRule type="cellIs" priority="228" dxfId="22" operator="between" stopIfTrue="1">
      <formula>3.6</formula>
      <formula>4.5</formula>
    </cfRule>
    <cfRule type="cellIs" priority="229" dxfId="7" operator="between" stopIfTrue="1">
      <formula>2.6</formula>
      <formula>3.5</formula>
    </cfRule>
    <cfRule type="cellIs" priority="230" dxfId="466" operator="between" stopIfTrue="1">
      <formula>1.6</formula>
      <formula>2.5</formula>
    </cfRule>
    <cfRule type="cellIs" priority="231" dxfId="467" operator="between" stopIfTrue="1">
      <formula>0</formula>
      <formula>1.5</formula>
    </cfRule>
  </conditionalFormatting>
  <conditionalFormatting sqref="R58:S59">
    <cfRule type="cellIs" priority="221" dxfId="24" operator="equal" stopIfTrue="1">
      <formula>0</formula>
    </cfRule>
    <cfRule type="cellIs" priority="222" dxfId="1" operator="between" stopIfTrue="1">
      <formula>4.6</formula>
      <formula>5</formula>
    </cfRule>
    <cfRule type="cellIs" priority="223" dxfId="22" operator="between" stopIfTrue="1">
      <formula>3.6</formula>
      <formula>4.5</formula>
    </cfRule>
    <cfRule type="cellIs" priority="224" dxfId="7" operator="between" stopIfTrue="1">
      <formula>2.6</formula>
      <formula>3.5</formula>
    </cfRule>
    <cfRule type="cellIs" priority="225" dxfId="466" operator="between" stopIfTrue="1">
      <formula>1.6</formula>
      <formula>2.5</formula>
    </cfRule>
    <cfRule type="cellIs" priority="226" dxfId="467" operator="between" stopIfTrue="1">
      <formula>1</formula>
      <formula>1.5</formula>
    </cfRule>
  </conditionalFormatting>
  <conditionalFormatting sqref="R60:S61">
    <cfRule type="cellIs" priority="216" dxfId="1" operator="between" stopIfTrue="1">
      <formula>4.6</formula>
      <formula>5</formula>
    </cfRule>
    <cfRule type="cellIs" priority="217" dxfId="22" operator="between" stopIfTrue="1">
      <formula>3.6</formula>
      <formula>4.5</formula>
    </cfRule>
    <cfRule type="cellIs" priority="218" dxfId="7" operator="between" stopIfTrue="1">
      <formula>2.6</formula>
      <formula>3.5</formula>
    </cfRule>
    <cfRule type="cellIs" priority="219" dxfId="466" operator="between" stopIfTrue="1">
      <formula>1.6</formula>
      <formula>2.5</formula>
    </cfRule>
    <cfRule type="cellIs" priority="220" dxfId="467" operator="between" stopIfTrue="1">
      <formula>0</formula>
      <formula>1.5</formula>
    </cfRule>
  </conditionalFormatting>
  <conditionalFormatting sqref="R60:S61">
    <cfRule type="cellIs" priority="210" dxfId="24" operator="equal" stopIfTrue="1">
      <formula>0</formula>
    </cfRule>
    <cfRule type="cellIs" priority="211" dxfId="1" operator="between" stopIfTrue="1">
      <formula>4.6</formula>
      <formula>5</formula>
    </cfRule>
    <cfRule type="cellIs" priority="212" dxfId="22" operator="between" stopIfTrue="1">
      <formula>3.6</formula>
      <formula>4.5</formula>
    </cfRule>
    <cfRule type="cellIs" priority="213" dxfId="7" operator="between" stopIfTrue="1">
      <formula>2.6</formula>
      <formula>3.5</formula>
    </cfRule>
    <cfRule type="cellIs" priority="214" dxfId="466" operator="between" stopIfTrue="1">
      <formula>1.6</formula>
      <formula>2.5</formula>
    </cfRule>
    <cfRule type="cellIs" priority="215" dxfId="467" operator="between" stopIfTrue="1">
      <formula>1</formula>
      <formula>1.5</formula>
    </cfRule>
  </conditionalFormatting>
  <conditionalFormatting sqref="R62:S63">
    <cfRule type="cellIs" priority="205" dxfId="1" operator="between" stopIfTrue="1">
      <formula>4.6</formula>
      <formula>5</formula>
    </cfRule>
    <cfRule type="cellIs" priority="206" dxfId="22" operator="between" stopIfTrue="1">
      <formula>3.6</formula>
      <formula>4.5</formula>
    </cfRule>
    <cfRule type="cellIs" priority="207" dxfId="7" operator="between" stopIfTrue="1">
      <formula>2.6</formula>
      <formula>3.5</formula>
    </cfRule>
    <cfRule type="cellIs" priority="208" dxfId="466" operator="between" stopIfTrue="1">
      <formula>1.6</formula>
      <formula>2.5</formula>
    </cfRule>
    <cfRule type="cellIs" priority="209" dxfId="467" operator="between" stopIfTrue="1">
      <formula>0</formula>
      <formula>1.5</formula>
    </cfRule>
  </conditionalFormatting>
  <conditionalFormatting sqref="R62:S63">
    <cfRule type="cellIs" priority="199" dxfId="24" operator="equal" stopIfTrue="1">
      <formula>0</formula>
    </cfRule>
    <cfRule type="cellIs" priority="200" dxfId="1" operator="between" stopIfTrue="1">
      <formula>4.6</formula>
      <formula>5</formula>
    </cfRule>
    <cfRule type="cellIs" priority="201" dxfId="22" operator="between" stopIfTrue="1">
      <formula>3.6</formula>
      <formula>4.5</formula>
    </cfRule>
    <cfRule type="cellIs" priority="202" dxfId="7" operator="between" stopIfTrue="1">
      <formula>2.6</formula>
      <formula>3.5</formula>
    </cfRule>
    <cfRule type="cellIs" priority="203" dxfId="466" operator="between" stopIfTrue="1">
      <formula>1.6</formula>
      <formula>2.5</formula>
    </cfRule>
    <cfRule type="cellIs" priority="204" dxfId="467" operator="between" stopIfTrue="1">
      <formula>1</formula>
      <formula>1.5</formula>
    </cfRule>
  </conditionalFormatting>
  <conditionalFormatting sqref="P74:Q75">
    <cfRule type="cellIs" priority="194" dxfId="1" operator="between" stopIfTrue="1">
      <formula>4.6</formula>
      <formula>5</formula>
    </cfRule>
    <cfRule type="cellIs" priority="195" dxfId="22" operator="between" stopIfTrue="1">
      <formula>3.6</formula>
      <formula>4.5</formula>
    </cfRule>
    <cfRule type="cellIs" priority="196" dxfId="7" operator="between" stopIfTrue="1">
      <formula>2.6</formula>
      <formula>3.5</formula>
    </cfRule>
    <cfRule type="cellIs" priority="197" dxfId="466" operator="between" stopIfTrue="1">
      <formula>1.6</formula>
      <formula>2.5</formula>
    </cfRule>
    <cfRule type="cellIs" priority="198" dxfId="467" operator="between" stopIfTrue="1">
      <formula>0</formula>
      <formula>1.5</formula>
    </cfRule>
  </conditionalFormatting>
  <conditionalFormatting sqref="P74:Q75">
    <cfRule type="cellIs" priority="188" dxfId="24" operator="equal" stopIfTrue="1">
      <formula>0</formula>
    </cfRule>
    <cfRule type="cellIs" priority="189" dxfId="1" operator="between" stopIfTrue="1">
      <formula>4.6</formula>
      <formula>5</formula>
    </cfRule>
    <cfRule type="cellIs" priority="190" dxfId="22" operator="between" stopIfTrue="1">
      <formula>3.6</formula>
      <formula>4.5</formula>
    </cfRule>
    <cfRule type="cellIs" priority="191" dxfId="7" operator="between" stopIfTrue="1">
      <formula>2.6</formula>
      <formula>3.5</formula>
    </cfRule>
    <cfRule type="cellIs" priority="192" dxfId="466" operator="between" stopIfTrue="1">
      <formula>1.6</formula>
      <formula>2.5</formula>
    </cfRule>
    <cfRule type="cellIs" priority="193" dxfId="467" operator="between" stopIfTrue="1">
      <formula>1</formula>
      <formula>1.5</formula>
    </cfRule>
  </conditionalFormatting>
  <conditionalFormatting sqref="R74:S75">
    <cfRule type="cellIs" priority="183" dxfId="1" operator="between" stopIfTrue="1">
      <formula>4.6</formula>
      <formula>5</formula>
    </cfRule>
    <cfRule type="cellIs" priority="184" dxfId="22" operator="between" stopIfTrue="1">
      <formula>3.6</formula>
      <formula>4.5</formula>
    </cfRule>
    <cfRule type="cellIs" priority="185" dxfId="7" operator="between" stopIfTrue="1">
      <formula>2.6</formula>
      <formula>3.5</formula>
    </cfRule>
    <cfRule type="cellIs" priority="186" dxfId="466" operator="between" stopIfTrue="1">
      <formula>1.6</formula>
      <formula>2.5</formula>
    </cfRule>
    <cfRule type="cellIs" priority="187" dxfId="467" operator="between" stopIfTrue="1">
      <formula>0</formula>
      <formula>1.5</formula>
    </cfRule>
  </conditionalFormatting>
  <conditionalFormatting sqref="R74:S75">
    <cfRule type="cellIs" priority="177" dxfId="24" operator="equal" stopIfTrue="1">
      <formula>0</formula>
    </cfRule>
    <cfRule type="cellIs" priority="178" dxfId="1" operator="between" stopIfTrue="1">
      <formula>4.6</formula>
      <formula>5</formula>
    </cfRule>
    <cfRule type="cellIs" priority="179" dxfId="22" operator="between" stopIfTrue="1">
      <formula>3.6</formula>
      <formula>4.5</formula>
    </cfRule>
    <cfRule type="cellIs" priority="180" dxfId="7" operator="between" stopIfTrue="1">
      <formula>2.6</formula>
      <formula>3.5</formula>
    </cfRule>
    <cfRule type="cellIs" priority="181" dxfId="466" operator="between" stopIfTrue="1">
      <formula>1.6</formula>
      <formula>2.5</formula>
    </cfRule>
    <cfRule type="cellIs" priority="182" dxfId="467" operator="between" stopIfTrue="1">
      <formula>1</formula>
      <formula>1.5</formula>
    </cfRule>
  </conditionalFormatting>
  <conditionalFormatting sqref="P76:Q77">
    <cfRule type="cellIs" priority="172" dxfId="1" operator="between" stopIfTrue="1">
      <formula>4.6</formula>
      <formula>5</formula>
    </cfRule>
    <cfRule type="cellIs" priority="173" dxfId="22" operator="between" stopIfTrue="1">
      <formula>3.6</formula>
      <formula>4.5</formula>
    </cfRule>
    <cfRule type="cellIs" priority="174" dxfId="7" operator="between" stopIfTrue="1">
      <formula>2.6</formula>
      <formula>3.5</formula>
    </cfRule>
    <cfRule type="cellIs" priority="175" dxfId="466" operator="between" stopIfTrue="1">
      <formula>1.6</formula>
      <formula>2.5</formula>
    </cfRule>
    <cfRule type="cellIs" priority="176" dxfId="467" operator="between" stopIfTrue="1">
      <formula>0</formula>
      <formula>1.5</formula>
    </cfRule>
  </conditionalFormatting>
  <conditionalFormatting sqref="P76:Q77">
    <cfRule type="cellIs" priority="166" dxfId="24" operator="equal" stopIfTrue="1">
      <formula>0</formula>
    </cfRule>
    <cfRule type="cellIs" priority="167" dxfId="1" operator="between" stopIfTrue="1">
      <formula>4.6</formula>
      <formula>5</formula>
    </cfRule>
    <cfRule type="cellIs" priority="168" dxfId="22" operator="between" stopIfTrue="1">
      <formula>3.6</formula>
      <formula>4.5</formula>
    </cfRule>
    <cfRule type="cellIs" priority="169" dxfId="7" operator="between" stopIfTrue="1">
      <formula>2.6</formula>
      <formula>3.5</formula>
    </cfRule>
    <cfRule type="cellIs" priority="170" dxfId="466" operator="between" stopIfTrue="1">
      <formula>1.6</formula>
      <formula>2.5</formula>
    </cfRule>
    <cfRule type="cellIs" priority="171" dxfId="467" operator="between" stopIfTrue="1">
      <formula>1</formula>
      <formula>1.5</formula>
    </cfRule>
  </conditionalFormatting>
  <conditionalFormatting sqref="R76:S77">
    <cfRule type="cellIs" priority="161" dxfId="1" operator="between" stopIfTrue="1">
      <formula>4.6</formula>
      <formula>5</formula>
    </cfRule>
    <cfRule type="cellIs" priority="162" dxfId="22" operator="between" stopIfTrue="1">
      <formula>3.6</formula>
      <formula>4.5</formula>
    </cfRule>
    <cfRule type="cellIs" priority="163" dxfId="7" operator="between" stopIfTrue="1">
      <formula>2.6</formula>
      <formula>3.5</formula>
    </cfRule>
    <cfRule type="cellIs" priority="164" dxfId="466" operator="between" stopIfTrue="1">
      <formula>1.6</formula>
      <formula>2.5</formula>
    </cfRule>
    <cfRule type="cellIs" priority="165" dxfId="467" operator="between" stopIfTrue="1">
      <formula>0</formula>
      <formula>1.5</formula>
    </cfRule>
  </conditionalFormatting>
  <conditionalFormatting sqref="R76:S77">
    <cfRule type="cellIs" priority="155" dxfId="24" operator="equal" stopIfTrue="1">
      <formula>0</formula>
    </cfRule>
    <cfRule type="cellIs" priority="156" dxfId="1" operator="between" stopIfTrue="1">
      <formula>4.6</formula>
      <formula>5</formula>
    </cfRule>
    <cfRule type="cellIs" priority="157" dxfId="22" operator="between" stopIfTrue="1">
      <formula>3.6</formula>
      <formula>4.5</formula>
    </cfRule>
    <cfRule type="cellIs" priority="158" dxfId="7" operator="between" stopIfTrue="1">
      <formula>2.6</formula>
      <formula>3.5</formula>
    </cfRule>
    <cfRule type="cellIs" priority="159" dxfId="466" operator="between" stopIfTrue="1">
      <formula>1.6</formula>
      <formula>2.5</formula>
    </cfRule>
    <cfRule type="cellIs" priority="160" dxfId="467" operator="between" stopIfTrue="1">
      <formula>1</formula>
      <formula>1.5</formula>
    </cfRule>
  </conditionalFormatting>
  <conditionalFormatting sqref="P78:Q79">
    <cfRule type="cellIs" priority="150" dxfId="1" operator="between" stopIfTrue="1">
      <formula>4.6</formula>
      <formula>5</formula>
    </cfRule>
    <cfRule type="cellIs" priority="151" dxfId="22" operator="between" stopIfTrue="1">
      <formula>3.6</formula>
      <formula>4.5</formula>
    </cfRule>
    <cfRule type="cellIs" priority="152" dxfId="7" operator="between" stopIfTrue="1">
      <formula>2.6</formula>
      <formula>3.5</formula>
    </cfRule>
    <cfRule type="cellIs" priority="153" dxfId="466" operator="between" stopIfTrue="1">
      <formula>1.6</formula>
      <formula>2.5</formula>
    </cfRule>
    <cfRule type="cellIs" priority="154" dxfId="467" operator="between" stopIfTrue="1">
      <formula>0</formula>
      <formula>1.5</formula>
    </cfRule>
  </conditionalFormatting>
  <conditionalFormatting sqref="P78:Q79">
    <cfRule type="cellIs" priority="144" dxfId="24" operator="equal" stopIfTrue="1">
      <formula>0</formula>
    </cfRule>
    <cfRule type="cellIs" priority="145" dxfId="1" operator="between" stopIfTrue="1">
      <formula>4.6</formula>
      <formula>5</formula>
    </cfRule>
    <cfRule type="cellIs" priority="146" dxfId="22" operator="between" stopIfTrue="1">
      <formula>3.6</formula>
      <formula>4.5</formula>
    </cfRule>
    <cfRule type="cellIs" priority="147" dxfId="7" operator="between" stopIfTrue="1">
      <formula>2.6</formula>
      <formula>3.5</formula>
    </cfRule>
    <cfRule type="cellIs" priority="148" dxfId="466" operator="between" stopIfTrue="1">
      <formula>1.6</formula>
      <formula>2.5</formula>
    </cfRule>
    <cfRule type="cellIs" priority="149" dxfId="467" operator="between" stopIfTrue="1">
      <formula>1</formula>
      <formula>1.5</formula>
    </cfRule>
  </conditionalFormatting>
  <conditionalFormatting sqref="R78:S79">
    <cfRule type="cellIs" priority="139" dxfId="1" operator="between" stopIfTrue="1">
      <formula>4.6</formula>
      <formula>5</formula>
    </cfRule>
    <cfRule type="cellIs" priority="140" dxfId="22" operator="between" stopIfTrue="1">
      <formula>3.6</formula>
      <formula>4.5</formula>
    </cfRule>
    <cfRule type="cellIs" priority="141" dxfId="7" operator="between" stopIfTrue="1">
      <formula>2.6</formula>
      <formula>3.5</formula>
    </cfRule>
    <cfRule type="cellIs" priority="142" dxfId="466" operator="between" stopIfTrue="1">
      <formula>1.6</formula>
      <formula>2.5</formula>
    </cfRule>
    <cfRule type="cellIs" priority="143" dxfId="467" operator="between" stopIfTrue="1">
      <formula>0</formula>
      <formula>1.5</formula>
    </cfRule>
  </conditionalFormatting>
  <conditionalFormatting sqref="R78:S79">
    <cfRule type="cellIs" priority="133" dxfId="24" operator="equal" stopIfTrue="1">
      <formula>0</formula>
    </cfRule>
    <cfRule type="cellIs" priority="134" dxfId="1" operator="between" stopIfTrue="1">
      <formula>4.6</formula>
      <formula>5</formula>
    </cfRule>
    <cfRule type="cellIs" priority="135" dxfId="22" operator="between" stopIfTrue="1">
      <formula>3.6</formula>
      <formula>4.5</formula>
    </cfRule>
    <cfRule type="cellIs" priority="136" dxfId="7" operator="between" stopIfTrue="1">
      <formula>2.6</formula>
      <formula>3.5</formula>
    </cfRule>
    <cfRule type="cellIs" priority="137" dxfId="466" operator="between" stopIfTrue="1">
      <formula>1.6</formula>
      <formula>2.5</formula>
    </cfRule>
    <cfRule type="cellIs" priority="138" dxfId="467" operator="between" stopIfTrue="1">
      <formula>1</formula>
      <formula>1.5</formula>
    </cfRule>
  </conditionalFormatting>
  <conditionalFormatting sqref="P80:Q81">
    <cfRule type="cellIs" priority="128" dxfId="1" operator="between" stopIfTrue="1">
      <formula>4.6</formula>
      <formula>5</formula>
    </cfRule>
    <cfRule type="cellIs" priority="129" dxfId="22" operator="between" stopIfTrue="1">
      <formula>3.6</formula>
      <formula>4.5</formula>
    </cfRule>
    <cfRule type="cellIs" priority="130" dxfId="7" operator="between" stopIfTrue="1">
      <formula>2.6</formula>
      <formula>3.5</formula>
    </cfRule>
    <cfRule type="cellIs" priority="131" dxfId="466" operator="between" stopIfTrue="1">
      <formula>1.6</formula>
      <formula>2.5</formula>
    </cfRule>
    <cfRule type="cellIs" priority="132" dxfId="467" operator="between" stopIfTrue="1">
      <formula>0</formula>
      <formula>1.5</formula>
    </cfRule>
  </conditionalFormatting>
  <conditionalFormatting sqref="P80:Q81">
    <cfRule type="cellIs" priority="122" dxfId="24" operator="equal" stopIfTrue="1">
      <formula>0</formula>
    </cfRule>
    <cfRule type="cellIs" priority="123" dxfId="1" operator="between" stopIfTrue="1">
      <formula>4.6</formula>
      <formula>5</formula>
    </cfRule>
    <cfRule type="cellIs" priority="124" dxfId="22" operator="between" stopIfTrue="1">
      <formula>3.6</formula>
      <formula>4.5</formula>
    </cfRule>
    <cfRule type="cellIs" priority="125" dxfId="7" operator="between" stopIfTrue="1">
      <formula>2.6</formula>
      <formula>3.5</formula>
    </cfRule>
    <cfRule type="cellIs" priority="126" dxfId="466" operator="between" stopIfTrue="1">
      <formula>1.6</formula>
      <formula>2.5</formula>
    </cfRule>
    <cfRule type="cellIs" priority="127" dxfId="467" operator="between" stopIfTrue="1">
      <formula>1</formula>
      <formula>1.5</formula>
    </cfRule>
  </conditionalFormatting>
  <conditionalFormatting sqref="R80:S81">
    <cfRule type="cellIs" priority="117" dxfId="1" operator="between" stopIfTrue="1">
      <formula>4.6</formula>
      <formula>5</formula>
    </cfRule>
    <cfRule type="cellIs" priority="118" dxfId="22" operator="between" stopIfTrue="1">
      <formula>3.6</formula>
      <formula>4.5</formula>
    </cfRule>
    <cfRule type="cellIs" priority="119" dxfId="7" operator="between" stopIfTrue="1">
      <formula>2.6</formula>
      <formula>3.5</formula>
    </cfRule>
    <cfRule type="cellIs" priority="120" dxfId="466" operator="between" stopIfTrue="1">
      <formula>1.6</formula>
      <formula>2.5</formula>
    </cfRule>
    <cfRule type="cellIs" priority="121" dxfId="467" operator="between" stopIfTrue="1">
      <formula>0</formula>
      <formula>1.5</formula>
    </cfRule>
  </conditionalFormatting>
  <conditionalFormatting sqref="R80:S81">
    <cfRule type="cellIs" priority="111" dxfId="24" operator="equal" stopIfTrue="1">
      <formula>0</formula>
    </cfRule>
    <cfRule type="cellIs" priority="112" dxfId="1" operator="between" stopIfTrue="1">
      <formula>4.6</formula>
      <formula>5</formula>
    </cfRule>
    <cfRule type="cellIs" priority="113" dxfId="22" operator="between" stopIfTrue="1">
      <formula>3.6</formula>
      <formula>4.5</formula>
    </cfRule>
    <cfRule type="cellIs" priority="114" dxfId="7" operator="between" stopIfTrue="1">
      <formula>2.6</formula>
      <formula>3.5</formula>
    </cfRule>
    <cfRule type="cellIs" priority="115" dxfId="466" operator="between" stopIfTrue="1">
      <formula>1.6</formula>
      <formula>2.5</formula>
    </cfRule>
    <cfRule type="cellIs" priority="116" dxfId="467" operator="between" stopIfTrue="1">
      <formula>1</formula>
      <formula>1.5</formula>
    </cfRule>
  </conditionalFormatting>
  <conditionalFormatting sqref="P64:Q65">
    <cfRule type="cellIs" priority="106" dxfId="1" operator="between" stopIfTrue="1">
      <formula>4.6</formula>
      <formula>5</formula>
    </cfRule>
    <cfRule type="cellIs" priority="107" dxfId="22" operator="between" stopIfTrue="1">
      <formula>3.6</formula>
      <formula>4.5</formula>
    </cfRule>
    <cfRule type="cellIs" priority="108" dxfId="7" operator="between" stopIfTrue="1">
      <formula>2.6</formula>
      <formula>3.5</formula>
    </cfRule>
    <cfRule type="cellIs" priority="109" dxfId="466" operator="between" stopIfTrue="1">
      <formula>1.6</formula>
      <formula>2.5</formula>
    </cfRule>
    <cfRule type="cellIs" priority="110" dxfId="467" operator="between" stopIfTrue="1">
      <formula>0</formula>
      <formula>1.5</formula>
    </cfRule>
  </conditionalFormatting>
  <conditionalFormatting sqref="P64:Q65">
    <cfRule type="cellIs" priority="100" dxfId="24" operator="equal" stopIfTrue="1">
      <formula>0</formula>
    </cfRule>
    <cfRule type="cellIs" priority="101" dxfId="1" operator="between" stopIfTrue="1">
      <formula>4.6</formula>
      <formula>5</formula>
    </cfRule>
    <cfRule type="cellIs" priority="102" dxfId="22" operator="between" stopIfTrue="1">
      <formula>3.6</formula>
      <formula>4.5</formula>
    </cfRule>
    <cfRule type="cellIs" priority="103" dxfId="7" operator="between" stopIfTrue="1">
      <formula>2.6</formula>
      <formula>3.5</formula>
    </cfRule>
    <cfRule type="cellIs" priority="104" dxfId="466" operator="between" stopIfTrue="1">
      <formula>1.6</formula>
      <formula>2.5</formula>
    </cfRule>
    <cfRule type="cellIs" priority="105" dxfId="467" operator="between" stopIfTrue="1">
      <formula>1</formula>
      <formula>1.5</formula>
    </cfRule>
  </conditionalFormatting>
  <conditionalFormatting sqref="R64:S65">
    <cfRule type="cellIs" priority="95" dxfId="1" operator="between" stopIfTrue="1">
      <formula>4.6</formula>
      <formula>5</formula>
    </cfRule>
    <cfRule type="cellIs" priority="96" dxfId="22" operator="between" stopIfTrue="1">
      <formula>3.6</formula>
      <formula>4.5</formula>
    </cfRule>
    <cfRule type="cellIs" priority="97" dxfId="7" operator="between" stopIfTrue="1">
      <formula>2.6</formula>
      <formula>3.5</formula>
    </cfRule>
    <cfRule type="cellIs" priority="98" dxfId="466" operator="between" stopIfTrue="1">
      <formula>1.6</formula>
      <formula>2.5</formula>
    </cfRule>
    <cfRule type="cellIs" priority="99" dxfId="467" operator="between" stopIfTrue="1">
      <formula>0</formula>
      <formula>1.5</formula>
    </cfRule>
  </conditionalFormatting>
  <conditionalFormatting sqref="R64:S65">
    <cfRule type="cellIs" priority="89" dxfId="24" operator="equal" stopIfTrue="1">
      <formula>0</formula>
    </cfRule>
    <cfRule type="cellIs" priority="90" dxfId="1" operator="between" stopIfTrue="1">
      <formula>4.6</formula>
      <formula>5</formula>
    </cfRule>
    <cfRule type="cellIs" priority="91" dxfId="22" operator="between" stopIfTrue="1">
      <formula>3.6</formula>
      <formula>4.5</formula>
    </cfRule>
    <cfRule type="cellIs" priority="92" dxfId="7" operator="between" stopIfTrue="1">
      <formula>2.6</formula>
      <formula>3.5</formula>
    </cfRule>
    <cfRule type="cellIs" priority="93" dxfId="466" operator="between" stopIfTrue="1">
      <formula>1.6</formula>
      <formula>2.5</formula>
    </cfRule>
    <cfRule type="cellIs" priority="94" dxfId="467" operator="between" stopIfTrue="1">
      <formula>1</formula>
      <formula>1.5</formula>
    </cfRule>
  </conditionalFormatting>
  <conditionalFormatting sqref="P66:Q67">
    <cfRule type="cellIs" priority="84" dxfId="1" operator="between" stopIfTrue="1">
      <formula>4.6</formula>
      <formula>5</formula>
    </cfRule>
    <cfRule type="cellIs" priority="85" dxfId="22" operator="between" stopIfTrue="1">
      <formula>3.6</formula>
      <formula>4.5</formula>
    </cfRule>
    <cfRule type="cellIs" priority="86" dxfId="7" operator="between" stopIfTrue="1">
      <formula>2.6</formula>
      <formula>3.5</formula>
    </cfRule>
    <cfRule type="cellIs" priority="87" dxfId="466" operator="between" stopIfTrue="1">
      <formula>1.6</formula>
      <formula>2.5</formula>
    </cfRule>
    <cfRule type="cellIs" priority="88" dxfId="467" operator="between" stopIfTrue="1">
      <formula>0</formula>
      <formula>1.5</formula>
    </cfRule>
  </conditionalFormatting>
  <conditionalFormatting sqref="P66:Q67">
    <cfRule type="cellIs" priority="78" dxfId="24" operator="equal" stopIfTrue="1">
      <formula>0</formula>
    </cfRule>
    <cfRule type="cellIs" priority="79" dxfId="1" operator="between" stopIfTrue="1">
      <formula>4.6</formula>
      <formula>5</formula>
    </cfRule>
    <cfRule type="cellIs" priority="80" dxfId="22" operator="between" stopIfTrue="1">
      <formula>3.6</formula>
      <formula>4.5</formula>
    </cfRule>
    <cfRule type="cellIs" priority="81" dxfId="7" operator="between" stopIfTrue="1">
      <formula>2.6</formula>
      <formula>3.5</formula>
    </cfRule>
    <cfRule type="cellIs" priority="82" dxfId="466" operator="between" stopIfTrue="1">
      <formula>1.6</formula>
      <formula>2.5</formula>
    </cfRule>
    <cfRule type="cellIs" priority="83" dxfId="467" operator="between" stopIfTrue="1">
      <formula>1</formula>
      <formula>1.5</formula>
    </cfRule>
  </conditionalFormatting>
  <conditionalFormatting sqref="R66:S67">
    <cfRule type="cellIs" priority="73" dxfId="1" operator="between" stopIfTrue="1">
      <formula>4.6</formula>
      <formula>5</formula>
    </cfRule>
    <cfRule type="cellIs" priority="74" dxfId="22" operator="between" stopIfTrue="1">
      <formula>3.6</formula>
      <formula>4.5</formula>
    </cfRule>
    <cfRule type="cellIs" priority="75" dxfId="7" operator="between" stopIfTrue="1">
      <formula>2.6</formula>
      <formula>3.5</formula>
    </cfRule>
    <cfRule type="cellIs" priority="76" dxfId="466" operator="between" stopIfTrue="1">
      <formula>1.6</formula>
      <formula>2.5</formula>
    </cfRule>
    <cfRule type="cellIs" priority="77" dxfId="467" operator="between" stopIfTrue="1">
      <formula>0</formula>
      <formula>1.5</formula>
    </cfRule>
  </conditionalFormatting>
  <conditionalFormatting sqref="R66:S67">
    <cfRule type="cellIs" priority="67" dxfId="24" operator="equal" stopIfTrue="1">
      <formula>0</formula>
    </cfRule>
    <cfRule type="cellIs" priority="68" dxfId="1" operator="between" stopIfTrue="1">
      <formula>4.6</formula>
      <formula>5</formula>
    </cfRule>
    <cfRule type="cellIs" priority="69" dxfId="22" operator="between" stopIfTrue="1">
      <formula>3.6</formula>
      <formula>4.5</formula>
    </cfRule>
    <cfRule type="cellIs" priority="70" dxfId="7" operator="between" stopIfTrue="1">
      <formula>2.6</formula>
      <formula>3.5</formula>
    </cfRule>
    <cfRule type="cellIs" priority="71" dxfId="466" operator="between" stopIfTrue="1">
      <formula>1.6</formula>
      <formula>2.5</formula>
    </cfRule>
    <cfRule type="cellIs" priority="72" dxfId="467" operator="between" stopIfTrue="1">
      <formula>1</formula>
      <formula>1.5</formula>
    </cfRule>
  </conditionalFormatting>
  <conditionalFormatting sqref="P68:Q69">
    <cfRule type="cellIs" priority="62" dxfId="1" operator="between" stopIfTrue="1">
      <formula>4.6</formula>
      <formula>5</formula>
    </cfRule>
    <cfRule type="cellIs" priority="63" dxfId="22" operator="between" stopIfTrue="1">
      <formula>3.6</formula>
      <formula>4.5</formula>
    </cfRule>
    <cfRule type="cellIs" priority="64" dxfId="7" operator="between" stopIfTrue="1">
      <formula>2.6</formula>
      <formula>3.5</formula>
    </cfRule>
    <cfRule type="cellIs" priority="65" dxfId="466" operator="between" stopIfTrue="1">
      <formula>1.6</formula>
      <formula>2.5</formula>
    </cfRule>
    <cfRule type="cellIs" priority="66" dxfId="467" operator="between" stopIfTrue="1">
      <formula>0</formula>
      <formula>1.5</formula>
    </cfRule>
  </conditionalFormatting>
  <conditionalFormatting sqref="P68:Q69">
    <cfRule type="cellIs" priority="56" dxfId="24" operator="equal" stopIfTrue="1">
      <formula>0</formula>
    </cfRule>
    <cfRule type="cellIs" priority="57" dxfId="1" operator="between" stopIfTrue="1">
      <formula>4.6</formula>
      <formula>5</formula>
    </cfRule>
    <cfRule type="cellIs" priority="58" dxfId="22" operator="between" stopIfTrue="1">
      <formula>3.6</formula>
      <formula>4.5</formula>
    </cfRule>
    <cfRule type="cellIs" priority="59" dxfId="7" operator="between" stopIfTrue="1">
      <formula>2.6</formula>
      <formula>3.5</formula>
    </cfRule>
    <cfRule type="cellIs" priority="60" dxfId="466" operator="between" stopIfTrue="1">
      <formula>1.6</formula>
      <formula>2.5</formula>
    </cfRule>
    <cfRule type="cellIs" priority="61" dxfId="467" operator="between" stopIfTrue="1">
      <formula>1</formula>
      <formula>1.5</formula>
    </cfRule>
  </conditionalFormatting>
  <conditionalFormatting sqref="R68:S69">
    <cfRule type="cellIs" priority="51" dxfId="1" operator="between" stopIfTrue="1">
      <formula>4.6</formula>
      <formula>5</formula>
    </cfRule>
    <cfRule type="cellIs" priority="52" dxfId="22" operator="between" stopIfTrue="1">
      <formula>3.6</formula>
      <formula>4.5</formula>
    </cfRule>
    <cfRule type="cellIs" priority="53" dxfId="7" operator="between" stopIfTrue="1">
      <formula>2.6</formula>
      <formula>3.5</formula>
    </cfRule>
    <cfRule type="cellIs" priority="54" dxfId="466" operator="between" stopIfTrue="1">
      <formula>1.6</formula>
      <formula>2.5</formula>
    </cfRule>
    <cfRule type="cellIs" priority="55" dxfId="467" operator="between" stopIfTrue="1">
      <formula>0</formula>
      <formula>1.5</formula>
    </cfRule>
  </conditionalFormatting>
  <conditionalFormatting sqref="R68:S69">
    <cfRule type="cellIs" priority="45" dxfId="24" operator="equal" stopIfTrue="1">
      <formula>0</formula>
    </cfRule>
    <cfRule type="cellIs" priority="46" dxfId="1" operator="between" stopIfTrue="1">
      <formula>4.6</formula>
      <formula>5</formula>
    </cfRule>
    <cfRule type="cellIs" priority="47" dxfId="22" operator="between" stopIfTrue="1">
      <formula>3.6</formula>
      <formula>4.5</formula>
    </cfRule>
    <cfRule type="cellIs" priority="48" dxfId="7" operator="between" stopIfTrue="1">
      <formula>2.6</formula>
      <formula>3.5</formula>
    </cfRule>
    <cfRule type="cellIs" priority="49" dxfId="466" operator="between" stopIfTrue="1">
      <formula>1.6</formula>
      <formula>2.5</formula>
    </cfRule>
    <cfRule type="cellIs" priority="50" dxfId="467" operator="between" stopIfTrue="1">
      <formula>1</formula>
      <formula>1.5</formula>
    </cfRule>
  </conditionalFormatting>
  <conditionalFormatting sqref="P70:Q71">
    <cfRule type="cellIs" priority="40" dxfId="1" operator="between" stopIfTrue="1">
      <formula>4.6</formula>
      <formula>5</formula>
    </cfRule>
    <cfRule type="cellIs" priority="41" dxfId="22" operator="between" stopIfTrue="1">
      <formula>3.6</formula>
      <formula>4.5</formula>
    </cfRule>
    <cfRule type="cellIs" priority="42" dxfId="7" operator="between" stopIfTrue="1">
      <formula>2.6</formula>
      <formula>3.5</formula>
    </cfRule>
    <cfRule type="cellIs" priority="43" dxfId="466" operator="between" stopIfTrue="1">
      <formula>1.6</formula>
      <formula>2.5</formula>
    </cfRule>
    <cfRule type="cellIs" priority="44" dxfId="467" operator="between" stopIfTrue="1">
      <formula>0</formula>
      <formula>1.5</formula>
    </cfRule>
  </conditionalFormatting>
  <conditionalFormatting sqref="P70:Q71">
    <cfRule type="cellIs" priority="34" dxfId="24" operator="equal" stopIfTrue="1">
      <formula>0</formula>
    </cfRule>
    <cfRule type="cellIs" priority="35" dxfId="1" operator="between" stopIfTrue="1">
      <formula>4.6</formula>
      <formula>5</formula>
    </cfRule>
    <cfRule type="cellIs" priority="36" dxfId="22" operator="between" stopIfTrue="1">
      <formula>3.6</formula>
      <formula>4.5</formula>
    </cfRule>
    <cfRule type="cellIs" priority="37" dxfId="7" operator="between" stopIfTrue="1">
      <formula>2.6</formula>
      <formula>3.5</formula>
    </cfRule>
    <cfRule type="cellIs" priority="38" dxfId="466" operator="between" stopIfTrue="1">
      <formula>1.6</formula>
      <formula>2.5</formula>
    </cfRule>
    <cfRule type="cellIs" priority="39" dxfId="467" operator="between" stopIfTrue="1">
      <formula>1</formula>
      <formula>1.5</formula>
    </cfRule>
  </conditionalFormatting>
  <conditionalFormatting sqref="R70:S71">
    <cfRule type="cellIs" priority="29" dxfId="1" operator="between" stopIfTrue="1">
      <formula>4.6</formula>
      <formula>5</formula>
    </cfRule>
    <cfRule type="cellIs" priority="30" dxfId="22" operator="between" stopIfTrue="1">
      <formula>3.6</formula>
      <formula>4.5</formula>
    </cfRule>
    <cfRule type="cellIs" priority="31" dxfId="7" operator="between" stopIfTrue="1">
      <formula>2.6</formula>
      <formula>3.5</formula>
    </cfRule>
    <cfRule type="cellIs" priority="32" dxfId="466" operator="between" stopIfTrue="1">
      <formula>1.6</formula>
      <formula>2.5</formula>
    </cfRule>
    <cfRule type="cellIs" priority="33" dxfId="467" operator="between" stopIfTrue="1">
      <formula>0</formula>
      <formula>1.5</formula>
    </cfRule>
  </conditionalFormatting>
  <conditionalFormatting sqref="R70:S71">
    <cfRule type="cellIs" priority="23" dxfId="24" operator="equal" stopIfTrue="1">
      <formula>0</formula>
    </cfRule>
    <cfRule type="cellIs" priority="24" dxfId="1" operator="between" stopIfTrue="1">
      <formula>4.6</formula>
      <formula>5</formula>
    </cfRule>
    <cfRule type="cellIs" priority="25" dxfId="22" operator="between" stopIfTrue="1">
      <formula>3.6</formula>
      <formula>4.5</formula>
    </cfRule>
    <cfRule type="cellIs" priority="26" dxfId="7" operator="between" stopIfTrue="1">
      <formula>2.6</formula>
      <formula>3.5</formula>
    </cfRule>
    <cfRule type="cellIs" priority="27" dxfId="466" operator="between" stopIfTrue="1">
      <formula>1.6</formula>
      <formula>2.5</formula>
    </cfRule>
    <cfRule type="cellIs" priority="28" dxfId="467" operator="between" stopIfTrue="1">
      <formula>1</formula>
      <formula>1.5</formula>
    </cfRule>
  </conditionalFormatting>
  <conditionalFormatting sqref="P72:Q73">
    <cfRule type="cellIs" priority="18" dxfId="1" operator="between" stopIfTrue="1">
      <formula>4.6</formula>
      <formula>5</formula>
    </cfRule>
    <cfRule type="cellIs" priority="19" dxfId="22" operator="between" stopIfTrue="1">
      <formula>3.6</formula>
      <formula>4.5</formula>
    </cfRule>
    <cfRule type="cellIs" priority="20" dxfId="7" operator="between" stopIfTrue="1">
      <formula>2.6</formula>
      <formula>3.5</formula>
    </cfRule>
    <cfRule type="cellIs" priority="21" dxfId="466" operator="between" stopIfTrue="1">
      <formula>1.6</formula>
      <formula>2.5</formula>
    </cfRule>
    <cfRule type="cellIs" priority="22" dxfId="467" operator="between" stopIfTrue="1">
      <formula>0</formula>
      <formula>1.5</formula>
    </cfRule>
  </conditionalFormatting>
  <conditionalFormatting sqref="P72:Q73">
    <cfRule type="cellIs" priority="12" dxfId="24" operator="equal" stopIfTrue="1">
      <formula>0</formula>
    </cfRule>
    <cfRule type="cellIs" priority="13" dxfId="1" operator="between" stopIfTrue="1">
      <formula>4.6</formula>
      <formula>5</formula>
    </cfRule>
    <cfRule type="cellIs" priority="14" dxfId="22" operator="between" stopIfTrue="1">
      <formula>3.6</formula>
      <formula>4.5</formula>
    </cfRule>
    <cfRule type="cellIs" priority="15" dxfId="7" operator="between" stopIfTrue="1">
      <formula>2.6</formula>
      <formula>3.5</formula>
    </cfRule>
    <cfRule type="cellIs" priority="16" dxfId="466" operator="between" stopIfTrue="1">
      <formula>1.6</formula>
      <formula>2.5</formula>
    </cfRule>
    <cfRule type="cellIs" priority="17" dxfId="467" operator="between" stopIfTrue="1">
      <formula>1</formula>
      <formula>1.5</formula>
    </cfRule>
  </conditionalFormatting>
  <conditionalFormatting sqref="R72:S73">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72:S73">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81">
      <formula1>1</formula1>
      <formula2>5</formula2>
    </dataValidation>
    <dataValidation type="list" allowBlank="1" showInputMessage="1" showErrorMessage="1" sqref="A2:B81">
      <formula1>yesm</formula1>
    </dataValidation>
  </dataValidations>
  <printOptions horizontalCentered="1"/>
  <pageMargins left="0.45" right="0.45" top="0.75" bottom="0.75" header="0.3" footer="0.3"/>
  <pageSetup horizontalDpi="600" verticalDpi="600" orientation="landscape" scale="44" r:id="rId1"/>
  <headerFooter scaleWithDoc="0" alignWithMargins="0">
    <oddHeader>&amp;L&amp;26Production Readiness Assessment</oddHeader>
    <oddFooter xml:space="preserve">&amp;LK2191 Rev 04-09-2019 - Production Readiness / Risk Management </oddFooter>
  </headerFooter>
  <rowBreaks count="2" manualBreakCount="2">
    <brk id="25" max="18" man="1"/>
    <brk id="61" max="18" man="1"/>
  </rowBreaks>
</worksheet>
</file>

<file path=xl/worksheets/sheet9.xml><?xml version="1.0" encoding="utf-8"?>
<worksheet xmlns="http://schemas.openxmlformats.org/spreadsheetml/2006/main" xmlns:r="http://schemas.openxmlformats.org/officeDocument/2006/relationships">
  <sheetPr>
    <tabColor theme="0" tint="-0.4999699890613556"/>
  </sheetPr>
  <dimension ref="A1:AD25"/>
  <sheetViews>
    <sheetView zoomScale="60" zoomScaleNormal="60" zoomScalePageLayoutView="0" workbookViewId="0" topLeftCell="A10">
      <selection activeCell="A22" sqref="A22"/>
    </sheetView>
  </sheetViews>
  <sheetFormatPr defaultColWidth="9.140625" defaultRowHeight="15"/>
  <cols>
    <col min="1" max="1" width="14.7109375" style="7" bestFit="1" customWidth="1"/>
    <col min="2" max="2" width="14.7109375" style="7" customWidth="1"/>
    <col min="3" max="3" width="6.7109375" style="7" customWidth="1"/>
    <col min="4" max="4" width="10.7109375" style="7" customWidth="1"/>
    <col min="5" max="5" width="10.140625" style="7" customWidth="1"/>
    <col min="6" max="10" width="6.7109375" style="7" customWidth="1"/>
    <col min="11" max="15" width="32.7109375" style="7" customWidth="1"/>
    <col min="16" max="19" width="9.7109375" style="7" customWidth="1"/>
    <col min="20" max="16384" width="9.140625" style="7" customWidth="1"/>
  </cols>
  <sheetData>
    <row r="1" spans="1:30" ht="47.25" customHeight="1">
      <c r="A1" s="100" t="s">
        <v>330</v>
      </c>
      <c r="B1" s="102" t="s">
        <v>331</v>
      </c>
      <c r="C1" s="287" t="s">
        <v>234</v>
      </c>
      <c r="D1" s="288"/>
      <c r="E1" s="288"/>
      <c r="F1" s="288"/>
      <c r="G1" s="288"/>
      <c r="H1" s="288"/>
      <c r="I1" s="288"/>
      <c r="J1" s="289"/>
      <c r="K1" s="97"/>
      <c r="L1" s="97"/>
      <c r="M1" s="97"/>
      <c r="N1" s="97"/>
      <c r="O1" s="97"/>
      <c r="P1" s="290" t="s">
        <v>227</v>
      </c>
      <c r="Q1" s="291"/>
      <c r="R1" s="270" t="s">
        <v>332</v>
      </c>
      <c r="S1" s="271"/>
      <c r="T1" s="35"/>
      <c r="U1" s="35"/>
      <c r="V1" s="35"/>
      <c r="W1" s="35"/>
      <c r="X1" s="35"/>
      <c r="Y1" s="35"/>
      <c r="Z1" s="35"/>
      <c r="AA1" s="35"/>
      <c r="AB1" s="35"/>
      <c r="AC1" s="342"/>
      <c r="AD1" s="343"/>
    </row>
    <row r="2" spans="1:21" ht="21" customHeight="1">
      <c r="A2" s="250"/>
      <c r="B2" s="250"/>
      <c r="C2" s="311" t="s">
        <v>135</v>
      </c>
      <c r="D2" s="273" t="s">
        <v>382</v>
      </c>
      <c r="E2" s="274"/>
      <c r="F2" s="274"/>
      <c r="G2" s="274"/>
      <c r="H2" s="274"/>
      <c r="I2" s="274"/>
      <c r="J2" s="274"/>
      <c r="K2" s="274"/>
      <c r="L2" s="274"/>
      <c r="M2" s="274"/>
      <c r="N2" s="274"/>
      <c r="O2" s="275"/>
      <c r="P2" s="302"/>
      <c r="Q2" s="303"/>
      <c r="R2" s="302"/>
      <c r="S2" s="303"/>
      <c r="T2" s="12"/>
      <c r="U2" s="12"/>
    </row>
    <row r="3" spans="1:21" ht="45" customHeight="1">
      <c r="A3" s="251"/>
      <c r="B3" s="251"/>
      <c r="C3" s="311"/>
      <c r="D3" s="265" t="s">
        <v>228</v>
      </c>
      <c r="E3" s="266"/>
      <c r="F3" s="267"/>
      <c r="G3" s="268"/>
      <c r="H3" s="268"/>
      <c r="I3" s="268"/>
      <c r="J3" s="268"/>
      <c r="K3" s="268"/>
      <c r="L3" s="268"/>
      <c r="M3" s="268"/>
      <c r="N3" s="268"/>
      <c r="O3" s="269"/>
      <c r="P3" s="304"/>
      <c r="Q3" s="305"/>
      <c r="R3" s="304"/>
      <c r="S3" s="305"/>
      <c r="T3" s="14"/>
      <c r="U3" s="12"/>
    </row>
    <row r="4" spans="1:21" ht="21" customHeight="1">
      <c r="A4" s="250"/>
      <c r="B4" s="250"/>
      <c r="C4" s="311" t="s">
        <v>136</v>
      </c>
      <c r="D4" s="273" t="s">
        <v>381</v>
      </c>
      <c r="E4" s="274"/>
      <c r="F4" s="274"/>
      <c r="G4" s="274"/>
      <c r="H4" s="274"/>
      <c r="I4" s="274"/>
      <c r="J4" s="274"/>
      <c r="K4" s="274"/>
      <c r="L4" s="274"/>
      <c r="M4" s="274"/>
      <c r="N4" s="274"/>
      <c r="O4" s="275"/>
      <c r="P4" s="302"/>
      <c r="Q4" s="303"/>
      <c r="R4" s="302"/>
      <c r="S4" s="303"/>
      <c r="T4" s="14"/>
      <c r="U4" s="12"/>
    </row>
    <row r="5" spans="1:21" ht="45" customHeight="1">
      <c r="A5" s="251"/>
      <c r="B5" s="251"/>
      <c r="C5" s="311"/>
      <c r="D5" s="265" t="s">
        <v>228</v>
      </c>
      <c r="E5" s="266"/>
      <c r="F5" s="267"/>
      <c r="G5" s="268"/>
      <c r="H5" s="268"/>
      <c r="I5" s="268"/>
      <c r="J5" s="268"/>
      <c r="K5" s="268"/>
      <c r="L5" s="268"/>
      <c r="M5" s="268"/>
      <c r="N5" s="268"/>
      <c r="O5" s="269"/>
      <c r="P5" s="304"/>
      <c r="Q5" s="305"/>
      <c r="R5" s="304"/>
      <c r="S5" s="305"/>
      <c r="T5" s="14"/>
      <c r="U5" s="12"/>
    </row>
    <row r="6" spans="1:21" ht="21" customHeight="1">
      <c r="A6" s="250"/>
      <c r="B6" s="250"/>
      <c r="C6" s="311" t="s">
        <v>136</v>
      </c>
      <c r="D6" s="273" t="s">
        <v>137</v>
      </c>
      <c r="E6" s="274"/>
      <c r="F6" s="274"/>
      <c r="G6" s="274"/>
      <c r="H6" s="274"/>
      <c r="I6" s="274"/>
      <c r="J6" s="274"/>
      <c r="K6" s="274"/>
      <c r="L6" s="274"/>
      <c r="M6" s="274"/>
      <c r="N6" s="274"/>
      <c r="O6" s="275"/>
      <c r="P6" s="302"/>
      <c r="Q6" s="303"/>
      <c r="R6" s="302"/>
      <c r="S6" s="303"/>
      <c r="T6" s="14"/>
      <c r="U6" s="12"/>
    </row>
    <row r="7" spans="1:21" ht="45" customHeight="1">
      <c r="A7" s="251"/>
      <c r="B7" s="251"/>
      <c r="C7" s="311"/>
      <c r="D7" s="265" t="s">
        <v>228</v>
      </c>
      <c r="E7" s="266"/>
      <c r="F7" s="267"/>
      <c r="G7" s="268"/>
      <c r="H7" s="268"/>
      <c r="I7" s="268"/>
      <c r="J7" s="268"/>
      <c r="K7" s="268"/>
      <c r="L7" s="268"/>
      <c r="M7" s="268"/>
      <c r="N7" s="268"/>
      <c r="O7" s="269"/>
      <c r="P7" s="304"/>
      <c r="Q7" s="305"/>
      <c r="R7" s="304"/>
      <c r="S7" s="305"/>
      <c r="T7" s="14"/>
      <c r="U7" s="12"/>
    </row>
    <row r="8" spans="1:21" ht="21" customHeight="1">
      <c r="A8" s="250"/>
      <c r="B8" s="250"/>
      <c r="C8" s="310" t="s">
        <v>138</v>
      </c>
      <c r="D8" s="273" t="s">
        <v>377</v>
      </c>
      <c r="E8" s="274"/>
      <c r="F8" s="274"/>
      <c r="G8" s="274"/>
      <c r="H8" s="274"/>
      <c r="I8" s="274"/>
      <c r="J8" s="274"/>
      <c r="K8" s="274"/>
      <c r="L8" s="274"/>
      <c r="M8" s="274"/>
      <c r="N8" s="274"/>
      <c r="O8" s="275"/>
      <c r="P8" s="302"/>
      <c r="Q8" s="303"/>
      <c r="R8" s="302"/>
      <c r="S8" s="303"/>
      <c r="T8" s="14"/>
      <c r="U8" s="12"/>
    </row>
    <row r="9" spans="1:21" ht="45" customHeight="1">
      <c r="A9" s="251"/>
      <c r="B9" s="251"/>
      <c r="C9" s="310"/>
      <c r="D9" s="265" t="s">
        <v>228</v>
      </c>
      <c r="E9" s="266"/>
      <c r="F9" s="267"/>
      <c r="G9" s="268"/>
      <c r="H9" s="268"/>
      <c r="I9" s="268"/>
      <c r="J9" s="268"/>
      <c r="K9" s="268"/>
      <c r="L9" s="268"/>
      <c r="M9" s="268"/>
      <c r="N9" s="268"/>
      <c r="O9" s="269"/>
      <c r="P9" s="304"/>
      <c r="Q9" s="305"/>
      <c r="R9" s="304"/>
      <c r="S9" s="305"/>
      <c r="T9" s="14"/>
      <c r="U9" s="12"/>
    </row>
    <row r="10" spans="1:21" ht="21" customHeight="1">
      <c r="A10" s="250"/>
      <c r="B10" s="250"/>
      <c r="C10" s="310" t="s">
        <v>139</v>
      </c>
      <c r="D10" s="273" t="s">
        <v>378</v>
      </c>
      <c r="E10" s="274"/>
      <c r="F10" s="274"/>
      <c r="G10" s="274"/>
      <c r="H10" s="274"/>
      <c r="I10" s="274"/>
      <c r="J10" s="274"/>
      <c r="K10" s="274"/>
      <c r="L10" s="274"/>
      <c r="M10" s="274"/>
      <c r="N10" s="274"/>
      <c r="O10" s="275"/>
      <c r="P10" s="302"/>
      <c r="Q10" s="303"/>
      <c r="R10" s="302"/>
      <c r="S10" s="303"/>
      <c r="T10" s="14"/>
      <c r="U10" s="12"/>
    </row>
    <row r="11" spans="1:21" ht="45" customHeight="1">
      <c r="A11" s="251"/>
      <c r="B11" s="251"/>
      <c r="C11" s="310"/>
      <c r="D11" s="265" t="s">
        <v>228</v>
      </c>
      <c r="E11" s="266"/>
      <c r="F11" s="267"/>
      <c r="G11" s="268"/>
      <c r="H11" s="268"/>
      <c r="I11" s="268"/>
      <c r="J11" s="268"/>
      <c r="K11" s="268"/>
      <c r="L11" s="268"/>
      <c r="M11" s="268"/>
      <c r="N11" s="268"/>
      <c r="O11" s="269"/>
      <c r="P11" s="304"/>
      <c r="Q11" s="305"/>
      <c r="R11" s="304"/>
      <c r="S11" s="305"/>
      <c r="T11" s="14"/>
      <c r="U11" s="12"/>
    </row>
    <row r="12" spans="1:21" ht="48.75" customHeight="1">
      <c r="A12" s="250"/>
      <c r="B12" s="250"/>
      <c r="C12" s="310" t="s">
        <v>140</v>
      </c>
      <c r="D12" s="273" t="s">
        <v>379</v>
      </c>
      <c r="E12" s="274"/>
      <c r="F12" s="274"/>
      <c r="G12" s="274"/>
      <c r="H12" s="274"/>
      <c r="I12" s="274"/>
      <c r="J12" s="274"/>
      <c r="K12" s="274"/>
      <c r="L12" s="274"/>
      <c r="M12" s="274"/>
      <c r="N12" s="274"/>
      <c r="O12" s="275"/>
      <c r="P12" s="302"/>
      <c r="Q12" s="303"/>
      <c r="R12" s="302"/>
      <c r="S12" s="303"/>
      <c r="T12" s="14"/>
      <c r="U12" s="12"/>
    </row>
    <row r="13" spans="1:21" ht="45" customHeight="1">
      <c r="A13" s="251"/>
      <c r="B13" s="251"/>
      <c r="C13" s="310"/>
      <c r="D13" s="265" t="s">
        <v>228</v>
      </c>
      <c r="E13" s="266"/>
      <c r="F13" s="267"/>
      <c r="G13" s="268"/>
      <c r="H13" s="268"/>
      <c r="I13" s="268"/>
      <c r="J13" s="268"/>
      <c r="K13" s="268"/>
      <c r="L13" s="268"/>
      <c r="M13" s="268"/>
      <c r="N13" s="268"/>
      <c r="O13" s="269"/>
      <c r="P13" s="304"/>
      <c r="Q13" s="305"/>
      <c r="R13" s="304"/>
      <c r="S13" s="305"/>
      <c r="T13" s="14"/>
      <c r="U13" s="12"/>
    </row>
    <row r="14" spans="1:21" ht="21" customHeight="1">
      <c r="A14" s="250"/>
      <c r="B14" s="250"/>
      <c r="C14" s="310" t="s">
        <v>141</v>
      </c>
      <c r="D14" s="346" t="s">
        <v>380</v>
      </c>
      <c r="E14" s="347"/>
      <c r="F14" s="347"/>
      <c r="G14" s="347"/>
      <c r="H14" s="347"/>
      <c r="I14" s="347"/>
      <c r="J14" s="347"/>
      <c r="K14" s="347"/>
      <c r="L14" s="347"/>
      <c r="M14" s="347"/>
      <c r="N14" s="347"/>
      <c r="O14" s="348"/>
      <c r="P14" s="302"/>
      <c r="Q14" s="303"/>
      <c r="R14" s="302"/>
      <c r="S14" s="303"/>
      <c r="T14" s="14"/>
      <c r="U14" s="12"/>
    </row>
    <row r="15" spans="1:21" ht="45" customHeight="1">
      <c r="A15" s="251"/>
      <c r="B15" s="251"/>
      <c r="C15" s="310"/>
      <c r="D15" s="265" t="s">
        <v>228</v>
      </c>
      <c r="E15" s="266"/>
      <c r="F15" s="267"/>
      <c r="G15" s="268"/>
      <c r="H15" s="268"/>
      <c r="I15" s="268"/>
      <c r="J15" s="268"/>
      <c r="K15" s="268"/>
      <c r="L15" s="268"/>
      <c r="M15" s="268"/>
      <c r="N15" s="268"/>
      <c r="O15" s="269"/>
      <c r="P15" s="304"/>
      <c r="Q15" s="305"/>
      <c r="R15" s="304"/>
      <c r="S15" s="305"/>
      <c r="T15" s="14"/>
      <c r="U15" s="12"/>
    </row>
    <row r="16" spans="1:21" ht="44.25" customHeight="1">
      <c r="A16" s="250"/>
      <c r="B16" s="250"/>
      <c r="C16" s="310" t="s">
        <v>142</v>
      </c>
      <c r="D16" s="273" t="s">
        <v>383</v>
      </c>
      <c r="E16" s="344"/>
      <c r="F16" s="344"/>
      <c r="G16" s="344"/>
      <c r="H16" s="344"/>
      <c r="I16" s="344"/>
      <c r="J16" s="344"/>
      <c r="K16" s="344"/>
      <c r="L16" s="344"/>
      <c r="M16" s="344"/>
      <c r="N16" s="344"/>
      <c r="O16" s="345"/>
      <c r="P16" s="302"/>
      <c r="Q16" s="303"/>
      <c r="R16" s="302"/>
      <c r="S16" s="303"/>
      <c r="T16" s="12"/>
      <c r="U16" s="12"/>
    </row>
    <row r="17" spans="1:19" ht="45" customHeight="1">
      <c r="A17" s="251"/>
      <c r="B17" s="251"/>
      <c r="C17" s="310"/>
      <c r="D17" s="265" t="s">
        <v>228</v>
      </c>
      <c r="E17" s="266"/>
      <c r="F17" s="267"/>
      <c r="G17" s="268"/>
      <c r="H17" s="268"/>
      <c r="I17" s="268"/>
      <c r="J17" s="268"/>
      <c r="K17" s="268"/>
      <c r="L17" s="268"/>
      <c r="M17" s="268"/>
      <c r="N17" s="268"/>
      <c r="O17" s="269"/>
      <c r="P17" s="304"/>
      <c r="Q17" s="305"/>
      <c r="R17" s="304"/>
      <c r="S17" s="305"/>
    </row>
    <row r="18" spans="1:19" ht="31.5" customHeight="1">
      <c r="A18" s="252">
        <f>COUNTA(A2:A17)</f>
        <v>0</v>
      </c>
      <c r="B18" s="252">
        <f>COUNTA(B2:B17)</f>
        <v>0</v>
      </c>
      <c r="C18" s="314" t="s">
        <v>32</v>
      </c>
      <c r="D18" s="315"/>
      <c r="E18" s="315"/>
      <c r="F18" s="315"/>
      <c r="G18" s="315"/>
      <c r="H18" s="315"/>
      <c r="I18" s="315"/>
      <c r="J18" s="315"/>
      <c r="K18" s="315"/>
      <c r="L18" s="316"/>
      <c r="M18" s="320" t="s">
        <v>33</v>
      </c>
      <c r="N18" s="321"/>
      <c r="O18" s="322"/>
      <c r="P18" s="335" t="e">
        <f>AVERAGE(P2:Q17)</f>
        <v>#DIV/0!</v>
      </c>
      <c r="Q18" s="336"/>
      <c r="R18" s="335" t="e">
        <f>AVERAGE(R2:S17)</f>
        <v>#DIV/0!</v>
      </c>
      <c r="S18" s="336"/>
    </row>
    <row r="19" spans="1:19" ht="9.75" customHeight="1">
      <c r="A19" s="253"/>
      <c r="B19" s="253"/>
      <c r="C19" s="331"/>
      <c r="D19" s="332"/>
      <c r="E19" s="332"/>
      <c r="F19" s="332"/>
      <c r="G19" s="332"/>
      <c r="H19" s="332"/>
      <c r="I19" s="332"/>
      <c r="J19" s="332"/>
      <c r="K19" s="332"/>
      <c r="L19" s="333"/>
      <c r="M19" s="323"/>
      <c r="N19" s="324"/>
      <c r="O19" s="325"/>
      <c r="P19" s="337"/>
      <c r="Q19" s="338"/>
      <c r="R19" s="337"/>
      <c r="S19" s="338"/>
    </row>
    <row r="20" spans="1:19" ht="21.75" customHeight="1">
      <c r="A20" s="328" t="s">
        <v>215</v>
      </c>
      <c r="B20" s="329"/>
      <c r="C20" s="329"/>
      <c r="D20" s="329"/>
      <c r="E20" s="329"/>
      <c r="F20" s="329"/>
      <c r="G20" s="329"/>
      <c r="H20" s="329"/>
      <c r="I20" s="329"/>
      <c r="J20" s="329"/>
      <c r="K20" s="330"/>
      <c r="L20" s="81"/>
      <c r="M20" s="82"/>
      <c r="N20" s="82"/>
      <c r="O20" s="82"/>
      <c r="P20" s="82"/>
      <c r="Q20" s="83"/>
      <c r="R20" s="82"/>
      <c r="S20" s="83"/>
    </row>
    <row r="21" spans="1:19" ht="113.25" customHeight="1">
      <c r="A21" s="307"/>
      <c r="B21" s="308"/>
      <c r="C21" s="308"/>
      <c r="D21" s="308"/>
      <c r="E21" s="308"/>
      <c r="F21" s="308"/>
      <c r="G21" s="308"/>
      <c r="H21" s="308"/>
      <c r="I21" s="308"/>
      <c r="J21" s="308"/>
      <c r="K21" s="308"/>
      <c r="L21" s="308"/>
      <c r="M21" s="308"/>
      <c r="N21" s="308"/>
      <c r="O21" s="308"/>
      <c r="P21" s="308"/>
      <c r="Q21" s="308"/>
      <c r="R21" s="308"/>
      <c r="S21" s="309"/>
    </row>
    <row r="22" spans="1:14" ht="12.75">
      <c r="A22" s="7" t="s">
        <v>393</v>
      </c>
      <c r="C22" s="10"/>
      <c r="D22" s="10"/>
      <c r="E22" s="10"/>
      <c r="F22" s="10"/>
      <c r="G22" s="10"/>
      <c r="H22" s="10"/>
      <c r="I22" s="10"/>
      <c r="J22" s="10"/>
      <c r="K22" s="10"/>
      <c r="L22" s="10"/>
      <c r="M22" s="10"/>
      <c r="N22" s="10"/>
    </row>
    <row r="23" spans="3:18" ht="15">
      <c r="C23" s="10"/>
      <c r="D23" s="10"/>
      <c r="E23" s="10"/>
      <c r="F23" s="10"/>
      <c r="G23" s="10"/>
      <c r="H23" s="10"/>
      <c r="I23" s="10"/>
      <c r="J23" s="10"/>
      <c r="K23" s="10"/>
      <c r="L23" s="10"/>
      <c r="M23" s="10"/>
      <c r="N23" s="10"/>
      <c r="P23" s="85">
        <f>COUNTIF(P2:P17,"5")</f>
        <v>0</v>
      </c>
      <c r="R23" s="85">
        <f>COUNTIF(R2:R17,"5")</f>
        <v>0</v>
      </c>
    </row>
    <row r="24" spans="3:14" ht="12.75">
      <c r="C24" s="10"/>
      <c r="D24" s="10"/>
      <c r="E24" s="10"/>
      <c r="F24" s="10"/>
      <c r="G24" s="10"/>
      <c r="H24" s="10"/>
      <c r="I24" s="10"/>
      <c r="J24" s="10"/>
      <c r="K24" s="10"/>
      <c r="L24" s="10"/>
      <c r="M24" s="10"/>
      <c r="N24" s="10"/>
    </row>
    <row r="25" spans="16:18" ht="21">
      <c r="P25" s="84">
        <f>COUNTA(P2:P17)</f>
        <v>0</v>
      </c>
      <c r="R25" s="84">
        <f>COUNTA(R2:R17)</f>
        <v>0</v>
      </c>
    </row>
  </sheetData>
  <sheetProtection/>
  <mergeCells count="76">
    <mergeCell ref="AC1:AD1"/>
    <mergeCell ref="C1:J1"/>
    <mergeCell ref="A18:A19"/>
    <mergeCell ref="C18:L19"/>
    <mergeCell ref="M18:O19"/>
    <mergeCell ref="P18:Q19"/>
    <mergeCell ref="A16:A17"/>
    <mergeCell ref="F15:O15"/>
    <mergeCell ref="A12:A13"/>
    <mergeCell ref="C12:C13"/>
    <mergeCell ref="D12:O12"/>
    <mergeCell ref="P12:Q13"/>
    <mergeCell ref="D13:E13"/>
    <mergeCell ref="F13:O13"/>
    <mergeCell ref="B12:B13"/>
    <mergeCell ref="B14:B15"/>
    <mergeCell ref="A14:A15"/>
    <mergeCell ref="C14:C15"/>
    <mergeCell ref="D14:O14"/>
    <mergeCell ref="P14:Q15"/>
    <mergeCell ref="D15:E15"/>
    <mergeCell ref="A10:A11"/>
    <mergeCell ref="C10:C11"/>
    <mergeCell ref="D10:O10"/>
    <mergeCell ref="P10:Q11"/>
    <mergeCell ref="D11:E11"/>
    <mergeCell ref="F11:O11"/>
    <mergeCell ref="B10:B11"/>
    <mergeCell ref="A8:A9"/>
    <mergeCell ref="C8:C9"/>
    <mergeCell ref="D8:O8"/>
    <mergeCell ref="P8:Q9"/>
    <mergeCell ref="D9:E9"/>
    <mergeCell ref="F9:O9"/>
    <mergeCell ref="B8:B9"/>
    <mergeCell ref="B4:B5"/>
    <mergeCell ref="A6:A7"/>
    <mergeCell ref="C6:C7"/>
    <mergeCell ref="D6:O6"/>
    <mergeCell ref="P6:Q7"/>
    <mergeCell ref="D7:E7"/>
    <mergeCell ref="F7:O7"/>
    <mergeCell ref="B6:B7"/>
    <mergeCell ref="A4:A5"/>
    <mergeCell ref="C4:C5"/>
    <mergeCell ref="A2:A3"/>
    <mergeCell ref="C2:C3"/>
    <mergeCell ref="D2:O2"/>
    <mergeCell ref="P2:Q3"/>
    <mergeCell ref="D3:E3"/>
    <mergeCell ref="F3:O3"/>
    <mergeCell ref="B2:B3"/>
    <mergeCell ref="D4:O4"/>
    <mergeCell ref="P4:Q5"/>
    <mergeCell ref="D5:E5"/>
    <mergeCell ref="F5:O5"/>
    <mergeCell ref="R1:S1"/>
    <mergeCell ref="R2:S3"/>
    <mergeCell ref="R4:S5"/>
    <mergeCell ref="P1:Q1"/>
    <mergeCell ref="A21:S21"/>
    <mergeCell ref="B16:B17"/>
    <mergeCell ref="B18:B19"/>
    <mergeCell ref="C16:C17"/>
    <mergeCell ref="D16:O16"/>
    <mergeCell ref="P16:Q17"/>
    <mergeCell ref="D17:E17"/>
    <mergeCell ref="F17:O17"/>
    <mergeCell ref="A20:K20"/>
    <mergeCell ref="R6:S7"/>
    <mergeCell ref="R8:S9"/>
    <mergeCell ref="R16:S17"/>
    <mergeCell ref="R18:S19"/>
    <mergeCell ref="R10:S11"/>
    <mergeCell ref="R12:S13"/>
    <mergeCell ref="R14:S15"/>
  </mergeCells>
  <conditionalFormatting sqref="P2:Q5 P8:Q17">
    <cfRule type="cellIs" priority="62" dxfId="1" operator="between" stopIfTrue="1">
      <formula>4.6</formula>
      <formula>5</formula>
    </cfRule>
    <cfRule type="cellIs" priority="63" dxfId="22" operator="between" stopIfTrue="1">
      <formula>3.6</formula>
      <formula>4.5</formula>
    </cfRule>
    <cfRule type="cellIs" priority="64" dxfId="7" operator="between" stopIfTrue="1">
      <formula>2.6</formula>
      <formula>3.5</formula>
    </cfRule>
    <cfRule type="cellIs" priority="65" dxfId="466" operator="between" stopIfTrue="1">
      <formula>1.6</formula>
      <formula>2.5</formula>
    </cfRule>
    <cfRule type="cellIs" priority="66" dxfId="467" operator="between" stopIfTrue="1">
      <formula>0</formula>
      <formula>1.5</formula>
    </cfRule>
  </conditionalFormatting>
  <conditionalFormatting sqref="P2:Q5 P8:Q17">
    <cfRule type="cellIs" priority="56" dxfId="24" operator="equal" stopIfTrue="1">
      <formula>0</formula>
    </cfRule>
    <cfRule type="cellIs" priority="57" dxfId="1" operator="between" stopIfTrue="1">
      <formula>4.6</formula>
      <formula>5</formula>
    </cfRule>
    <cfRule type="cellIs" priority="58" dxfId="22" operator="between" stopIfTrue="1">
      <formula>3.6</formula>
      <formula>4.5</formula>
    </cfRule>
    <cfRule type="cellIs" priority="59" dxfId="7" operator="between" stopIfTrue="1">
      <formula>2.6</formula>
      <formula>3.5</formula>
    </cfRule>
    <cfRule type="cellIs" priority="60" dxfId="466" operator="between" stopIfTrue="1">
      <formula>1.6</formula>
      <formula>2.5</formula>
    </cfRule>
    <cfRule type="cellIs" priority="61" dxfId="467" operator="between" stopIfTrue="1">
      <formula>1</formula>
      <formula>1.5</formula>
    </cfRule>
  </conditionalFormatting>
  <conditionalFormatting sqref="P6:Q7">
    <cfRule type="cellIs" priority="51" dxfId="1" operator="between" stopIfTrue="1">
      <formula>4.6</formula>
      <formula>5</formula>
    </cfRule>
    <cfRule type="cellIs" priority="52" dxfId="22" operator="between" stopIfTrue="1">
      <formula>3.6</formula>
      <formula>4.5</formula>
    </cfRule>
    <cfRule type="cellIs" priority="53" dxfId="7" operator="between" stopIfTrue="1">
      <formula>2.6</formula>
      <formula>3.5</formula>
    </cfRule>
    <cfRule type="cellIs" priority="54" dxfId="466" operator="between" stopIfTrue="1">
      <formula>1.6</formula>
      <formula>2.5</formula>
    </cfRule>
    <cfRule type="cellIs" priority="55" dxfId="467" operator="between" stopIfTrue="1">
      <formula>0</formula>
      <formula>1.5</formula>
    </cfRule>
  </conditionalFormatting>
  <conditionalFormatting sqref="P6:Q7">
    <cfRule type="cellIs" priority="45" dxfId="24" operator="equal" stopIfTrue="1">
      <formula>0</formula>
    </cfRule>
    <cfRule type="cellIs" priority="46" dxfId="1" operator="between" stopIfTrue="1">
      <formula>4.6</formula>
      <formula>5</formula>
    </cfRule>
    <cfRule type="cellIs" priority="47" dxfId="22" operator="between" stopIfTrue="1">
      <formula>3.6</formula>
      <formula>4.5</formula>
    </cfRule>
    <cfRule type="cellIs" priority="48" dxfId="7" operator="between" stopIfTrue="1">
      <formula>2.6</formula>
      <formula>3.5</formula>
    </cfRule>
    <cfRule type="cellIs" priority="49" dxfId="466" operator="between" stopIfTrue="1">
      <formula>1.6</formula>
      <formula>2.5</formula>
    </cfRule>
    <cfRule type="cellIs" priority="50" dxfId="467" operator="between" stopIfTrue="1">
      <formula>1</formula>
      <formula>1.5</formula>
    </cfRule>
  </conditionalFormatting>
  <conditionalFormatting sqref="R2:S5 R8:S17">
    <cfRule type="cellIs" priority="18" dxfId="1" operator="between" stopIfTrue="1">
      <formula>4.6</formula>
      <formula>5</formula>
    </cfRule>
    <cfRule type="cellIs" priority="19" dxfId="22" operator="between" stopIfTrue="1">
      <formula>3.6</formula>
      <formula>4.5</formula>
    </cfRule>
    <cfRule type="cellIs" priority="20" dxfId="7" operator="between" stopIfTrue="1">
      <formula>2.6</formula>
      <formula>3.5</formula>
    </cfRule>
    <cfRule type="cellIs" priority="21" dxfId="466" operator="between" stopIfTrue="1">
      <formula>1.6</formula>
      <formula>2.5</formula>
    </cfRule>
    <cfRule type="cellIs" priority="22" dxfId="467" operator="between" stopIfTrue="1">
      <formula>0</formula>
      <formula>1.5</formula>
    </cfRule>
  </conditionalFormatting>
  <conditionalFormatting sqref="R2:S5 R8:S17">
    <cfRule type="cellIs" priority="12" dxfId="24" operator="equal" stopIfTrue="1">
      <formula>0</formula>
    </cfRule>
    <cfRule type="cellIs" priority="13" dxfId="1" operator="between" stopIfTrue="1">
      <formula>4.6</formula>
      <formula>5</formula>
    </cfRule>
    <cfRule type="cellIs" priority="14" dxfId="22" operator="between" stopIfTrue="1">
      <formula>3.6</formula>
      <formula>4.5</formula>
    </cfRule>
    <cfRule type="cellIs" priority="15" dxfId="7" operator="between" stopIfTrue="1">
      <formula>2.6</formula>
      <formula>3.5</formula>
    </cfRule>
    <cfRule type="cellIs" priority="16" dxfId="466" operator="between" stopIfTrue="1">
      <formula>1.6</formula>
      <formula>2.5</formula>
    </cfRule>
    <cfRule type="cellIs" priority="17" dxfId="467" operator="between" stopIfTrue="1">
      <formula>1</formula>
      <formula>1.5</formula>
    </cfRule>
  </conditionalFormatting>
  <conditionalFormatting sqref="R6:S7">
    <cfRule type="cellIs" priority="7" dxfId="1" operator="between" stopIfTrue="1">
      <formula>4.6</formula>
      <formula>5</formula>
    </cfRule>
    <cfRule type="cellIs" priority="8" dxfId="22" operator="between" stopIfTrue="1">
      <formula>3.6</formula>
      <formula>4.5</formula>
    </cfRule>
    <cfRule type="cellIs" priority="9" dxfId="7" operator="between" stopIfTrue="1">
      <formula>2.6</formula>
      <formula>3.5</formula>
    </cfRule>
    <cfRule type="cellIs" priority="10" dxfId="466" operator="between" stopIfTrue="1">
      <formula>1.6</formula>
      <formula>2.5</formula>
    </cfRule>
    <cfRule type="cellIs" priority="11" dxfId="467" operator="between" stopIfTrue="1">
      <formula>0</formula>
      <formula>1.5</formula>
    </cfRule>
  </conditionalFormatting>
  <conditionalFormatting sqref="R6:S7">
    <cfRule type="cellIs" priority="1" dxfId="24" operator="equal" stopIfTrue="1">
      <formula>0</formula>
    </cfRule>
    <cfRule type="cellIs" priority="2" dxfId="1" operator="between" stopIfTrue="1">
      <formula>4.6</formula>
      <formula>5</formula>
    </cfRule>
    <cfRule type="cellIs" priority="3" dxfId="22" operator="between" stopIfTrue="1">
      <formula>3.6</formula>
      <formula>4.5</formula>
    </cfRule>
    <cfRule type="cellIs" priority="4" dxfId="7" operator="between" stopIfTrue="1">
      <formula>2.6</formula>
      <formula>3.5</formula>
    </cfRule>
    <cfRule type="cellIs" priority="5" dxfId="466" operator="between" stopIfTrue="1">
      <formula>1.6</formula>
      <formula>2.5</formula>
    </cfRule>
    <cfRule type="cellIs" priority="6" dxfId="467" operator="between" stopIfTrue="1">
      <formula>1</formula>
      <formula>1.5</formula>
    </cfRule>
  </conditionalFormatting>
  <dataValidations count="2">
    <dataValidation type="whole" allowBlank="1" showInputMessage="1" showErrorMessage="1" errorTitle="Input Error" error="Input a Whole Number between 1 and 5" sqref="P2:S17">
      <formula1>1</formula1>
      <formula2>5</formula2>
    </dataValidation>
    <dataValidation type="list" allowBlank="1" showInputMessage="1" showErrorMessage="1" sqref="A2:B17">
      <formula1>yesm</formula1>
    </dataValidation>
  </dataValidations>
  <printOptions horizontalCentered="1"/>
  <pageMargins left="0.45" right="0.45" top="0.75" bottom="0.75" header="0.3" footer="0.3"/>
  <pageSetup horizontalDpi="200" verticalDpi="200" orientation="landscape" scale="43" r:id="rId1"/>
  <headerFooter scaleWithDoc="0" alignWithMargins="0">
    <oddHeader>&amp;L&amp;26Production Readiness Assessment</oddHeader>
    <oddFooter xml:space="preserve">&amp;LK2191 Rev 04-09-2019 - Production Readiness / Risk Management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 Robert</dc:creator>
  <cp:keywords/>
  <dc:description/>
  <cp:lastModifiedBy>Frates, Edward</cp:lastModifiedBy>
  <cp:lastPrinted>2019-04-12T19:35:24Z</cp:lastPrinted>
  <dcterms:created xsi:type="dcterms:W3CDTF">2016-11-14T20:52:45Z</dcterms:created>
  <dcterms:modified xsi:type="dcterms:W3CDTF">2019-11-07T16:02:36Z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